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7-11 лет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<sst xmlns="http://schemas.openxmlformats.org/spreadsheetml/2006/main" count="348" uniqueCount="132">
  <si>
    <t xml:space="preserve">Школа</t>
  </si>
  <si>
    <t xml:space="preserve">МОУ «СОШ №42»</t>
  </si>
  <si>
    <t xml:space="preserve">Согласованно:</t>
  </si>
  <si>
    <t xml:space="preserve">должность</t>
  </si>
  <si>
    <t xml:space="preserve">Директор МОУ «СОШ №42»</t>
  </si>
  <si>
    <t xml:space="preserve">Типовое примерное меню приготавливаемых блюд</t>
  </si>
  <si>
    <t xml:space="preserve">фамилия</t>
  </si>
  <si>
    <t xml:space="preserve">Половинко В.В.</t>
  </si>
  <si>
    <t xml:space="preserve">Возрастная категория</t>
  </si>
  <si>
    <t xml:space="preserve">7-11 лет</t>
  </si>
  <si>
    <t xml:space="preserve">дата</t>
  </si>
  <si>
    <t xml:space="preserve">Неделя 1 День 1</t>
  </si>
  <si>
    <t xml:space="preserve">ЗАВТРАК</t>
  </si>
  <si>
    <t xml:space="preserve">Каша молочная"Дружба"</t>
  </si>
  <si>
    <t xml:space="preserve">Батон нарезной</t>
  </si>
  <si>
    <t xml:space="preserve">пр</t>
  </si>
  <si>
    <t xml:space="preserve">Сыр твердый порциями</t>
  </si>
  <si>
    <t xml:space="preserve">Масло сливочное</t>
  </si>
  <si>
    <t xml:space="preserve">Чай с сахаром</t>
  </si>
  <si>
    <t xml:space="preserve">Яйцо варёное</t>
  </si>
  <si>
    <t xml:space="preserve">Йогурт</t>
  </si>
  <si>
    <t xml:space="preserve">Фрукт свежий ,  сезонный</t>
  </si>
  <si>
    <t xml:space="preserve">ИТОГО ЗА ЗАВТРАК</t>
  </si>
  <si>
    <t xml:space="preserve">ОБЕД</t>
  </si>
  <si>
    <t xml:space="preserve">Свекольник</t>
  </si>
  <si>
    <t xml:space="preserve">Котлета по домашнему в соусе красном (60/30)</t>
  </si>
  <si>
    <t xml:space="preserve">274/505</t>
  </si>
  <si>
    <t xml:space="preserve">Макаронные изделия отварные</t>
  </si>
  <si>
    <t xml:space="preserve">Компот из смеси сухофруктов</t>
  </si>
  <si>
    <t xml:space="preserve">Хлеб ржаной</t>
  </si>
  <si>
    <t xml:space="preserve">Хлеб пшеничный</t>
  </si>
  <si>
    <t xml:space="preserve">ИТОГО ЗА ОБЕД</t>
  </si>
  <si>
    <t xml:space="preserve">ПОЛДНИК</t>
  </si>
  <si>
    <t xml:space="preserve">Кисель витаминизированный</t>
  </si>
  <si>
    <t xml:space="preserve">Пирожки печеные из сдобного теста с капустным фаршем</t>
  </si>
  <si>
    <t xml:space="preserve">ИТОГО ЗА ПОЛДНИК</t>
  </si>
  <si>
    <t xml:space="preserve">ИТОГО ЗА ДЕНЬ:</t>
  </si>
  <si>
    <t xml:space="preserve">День 2</t>
  </si>
  <si>
    <t xml:space="preserve">Запеканка из творога с молоком сгущёным (150/50)</t>
  </si>
  <si>
    <t xml:space="preserve">Булочка фруктовая / Кондитерские изделия</t>
  </si>
  <si>
    <t xml:space="preserve">617/ПР</t>
  </si>
  <si>
    <t xml:space="preserve">Чай с лимоном</t>
  </si>
  <si>
    <t xml:space="preserve">Рассольник ленинградский на м/к бульоне</t>
  </si>
  <si>
    <t xml:space="preserve">Кнели из кур с рисом   (60/30)</t>
  </si>
  <si>
    <t xml:space="preserve">Каша гречневая рассыпчатая</t>
  </si>
  <si>
    <t xml:space="preserve">Компот из кураги</t>
  </si>
  <si>
    <t xml:space="preserve">Кисломолочный продукт</t>
  </si>
  <si>
    <t xml:space="preserve">Булочка сахарная</t>
  </si>
  <si>
    <t xml:space="preserve">День 3</t>
  </si>
  <si>
    <t xml:space="preserve">Каша манная молочная</t>
  </si>
  <si>
    <t xml:space="preserve">Пирожки печеные из дрожжевого теста с яблочным фаршем / Кондитерские изделия</t>
  </si>
  <si>
    <t xml:space="preserve">406.2/ПР</t>
  </si>
  <si>
    <t xml:space="preserve">Щи из свежей капусты с картофелем вегетарианские со сметаной</t>
  </si>
  <si>
    <t xml:space="preserve">Рыба, тушенная в томатном соусе с овощами  (60/30)/Котлета рыбная из минтая Фирменная с соусом (60/30)</t>
  </si>
  <si>
    <t xml:space="preserve">294/243</t>
  </si>
  <si>
    <t xml:space="preserve">Картофельное пюре</t>
  </si>
  <si>
    <t xml:space="preserve">Напиток из шиповника</t>
  </si>
  <si>
    <t xml:space="preserve">Компот из замороженной ягоды</t>
  </si>
  <si>
    <t xml:space="preserve">Ватрушки с повидлом</t>
  </si>
  <si>
    <t xml:space="preserve">День 4</t>
  </si>
  <si>
    <t xml:space="preserve">Плов из птицы  (160/80)</t>
  </si>
  <si>
    <t xml:space="preserve">Кукуруза консервированная припущеная</t>
  </si>
  <si>
    <t xml:space="preserve">Суп картофельный с макаронными изделиями на курином бульоне</t>
  </si>
  <si>
    <t xml:space="preserve">Котлеты куриные, припущенные с соусом (60/30)</t>
  </si>
  <si>
    <t xml:space="preserve">444/505</t>
  </si>
  <si>
    <t xml:space="preserve">Каша из гороха с маслом</t>
  </si>
  <si>
    <t xml:space="preserve">Сок фруктовый, плодовый, ягодный , томатный</t>
  </si>
  <si>
    <t xml:space="preserve">Косичка с сахаром</t>
  </si>
  <si>
    <t xml:space="preserve">День 5</t>
  </si>
  <si>
    <t xml:space="preserve">Фрикадельки мясные с соусом красным  (60/30)</t>
  </si>
  <si>
    <t xml:space="preserve">128/505</t>
  </si>
  <si>
    <t xml:space="preserve">Суп картофельный с бобовыми на м/к бульоне</t>
  </si>
  <si>
    <t xml:space="preserve">Рагу из птицы (170/70)</t>
  </si>
  <si>
    <t xml:space="preserve">Напиток  витаминаминизированный / Напиток из шиповника</t>
  </si>
  <si>
    <t xml:space="preserve">101/388</t>
  </si>
  <si>
    <t xml:space="preserve">Кисель из ягод</t>
  </si>
  <si>
    <t xml:space="preserve">Пирожки печеные из сдобного теста с картофелем</t>
  </si>
  <si>
    <t xml:space="preserve">Неделя 2 День 6</t>
  </si>
  <si>
    <t xml:space="preserve">Каша рисовая молочная </t>
  </si>
  <si>
    <t xml:space="preserve">Суп-лапша на курином бульоне</t>
  </si>
  <si>
    <t xml:space="preserve">Жаркое по домашнему  (180/60)</t>
  </si>
  <si>
    <t xml:space="preserve">Плюшка Московская</t>
  </si>
  <si>
    <t xml:space="preserve">День 7</t>
  </si>
  <si>
    <t xml:space="preserve">Омлет натуральный</t>
  </si>
  <si>
    <t xml:space="preserve">Зелёный горошек консервированный</t>
  </si>
  <si>
    <t xml:space="preserve">Булочка домашняя / Кондитерские изделия</t>
  </si>
  <si>
    <t xml:space="preserve">769/ПР</t>
  </si>
  <si>
    <t xml:space="preserve">Борщ с капустой и картофелем вегетарианский со сметаной</t>
  </si>
  <si>
    <t xml:space="preserve">Плов из отварной птицы (160/80)</t>
  </si>
  <si>
    <t xml:space="preserve">День 8</t>
  </si>
  <si>
    <t xml:space="preserve">Суфле из кур с соусом / Биточки мясные Нежные с соусом (60/30)</t>
  </si>
  <si>
    <t xml:space="preserve">408/268</t>
  </si>
  <si>
    <t xml:space="preserve">Суп картофельный с бобовыми вегетарианский</t>
  </si>
  <si>
    <t xml:space="preserve">Биточки рыбные с соусом/Котлеты рыбные из минтая Фирменныес соусом    (60/30)</t>
  </si>
  <si>
    <t xml:space="preserve">243/505</t>
  </si>
  <si>
    <t xml:space="preserve">Картофель отварной с маслом</t>
  </si>
  <si>
    <t xml:space="preserve">Пирожки печеные из дрожжевого теста с капустой и яйцом</t>
  </si>
  <si>
    <t xml:space="preserve">День 9</t>
  </si>
  <si>
    <t xml:space="preserve">Каша из хлопьев овсяных "Геркулес" жидкая</t>
  </si>
  <si>
    <t xml:space="preserve">Булочка дорожная с повидлом / Кондитерские изделия</t>
  </si>
  <si>
    <t xml:space="preserve">628/ПР</t>
  </si>
  <si>
    <t xml:space="preserve">Щи из свежей капусты с картофелем на м/к бульоне</t>
  </si>
  <si>
    <t xml:space="preserve">Шницели куриные, припущенные с соусом/Котлеты куриные, припущенные с соусом  (60/30)</t>
  </si>
  <si>
    <t xml:space="preserve">Каша пшеничная рассыпчатая</t>
  </si>
  <si>
    <t xml:space="preserve">Пирожки печеные из сдобного теста с повидлом</t>
  </si>
  <si>
    <t xml:space="preserve">День 10</t>
  </si>
  <si>
    <t xml:space="preserve">Макаронные изделия, запеченные с сыром</t>
  </si>
  <si>
    <t xml:space="preserve">Рассольник ленинградский вегетарианский</t>
  </si>
  <si>
    <t xml:space="preserve">Тефтели из говядины "ежики" с соусом / Тефтели мясные с соусом  (60/30)</t>
  </si>
  <si>
    <t xml:space="preserve">437/505</t>
  </si>
  <si>
    <t xml:space="preserve">Рагу из овощей</t>
  </si>
  <si>
    <t xml:space="preserve">Сок фруктовый, плодовый, ягодный</t>
  </si>
  <si>
    <t xml:space="preserve">Булочка Веснушка</t>
  </si>
  <si>
    <t xml:space="preserve">ИТОГО ЗА ВЕСЬ ПЕРИОД:</t>
  </si>
  <si>
    <t xml:space="preserve">СРЕДНЕЕ ЗНАЧЕНИЕ ЗА ПЕРИОД:</t>
  </si>
  <si>
    <t xml:space="preserve">Норма среднее значение СанПиН 2.3/2.4.3590-20 Приложение N 10 Таблица 1, Таблица 3</t>
  </si>
  <si>
    <t xml:space="preserve">Выход, гр </t>
  </si>
  <si>
    <t xml:space="preserve">завтрак</t>
  </si>
  <si>
    <t xml:space="preserve">обед </t>
  </si>
  <si>
    <t xml:space="preserve">полдник </t>
  </si>
  <si>
    <t xml:space="preserve">НОРМА ЗАВТРАК МР 2.40179-20</t>
  </si>
  <si>
    <t xml:space="preserve">НОРМА ОБЕД МР 2.40179-20</t>
  </si>
  <si>
    <t xml:space="preserve">Фактическое среднее значение по меню </t>
  </si>
  <si>
    <t xml:space="preserve">Завтрак</t>
  </si>
  <si>
    <t xml:space="preserve">Обед</t>
  </si>
  <si>
    <t xml:space="preserve">Полдник</t>
  </si>
  <si>
    <t xml:space="preserve">Распределение ЭЦ в завтрак при норме 20-25%</t>
  </si>
  <si>
    <t xml:space="preserve">Обед </t>
  </si>
  <si>
    <t xml:space="preserve">Распределение ЭЦ в обед при норме 30-35%</t>
  </si>
  <si>
    <t xml:space="preserve">Распределение ЭЦ в полдник при норме 10-15%</t>
  </si>
  <si>
    <t xml:space="preserve">Средняя всего за день</t>
  </si>
  <si>
    <t xml:space="preserve">Распределение ЭЦ в завтрак,обед, полдник при норме 60-75%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</si>
</sst>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"/>
    <numFmt numFmtId="166" formatCode="General"/>
    <numFmt numFmtId="167" formatCode="0.00"/>
    <numFmt numFmtId="168" formatCode="0.0"/>
    <numFmt numFmtId="169" formatCode="0%"/>
  </numFmts>
  <fonts count="12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0"/>
      <name val="Arial Cyr"/>
      <family val="0"/>
      <charset val="204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 val="true"/>
      <sz val="10"/>
      <name val="Arial Cyr"/>
      <family val="0"/>
      <charset val="204"/>
    </font>
    <font>
      <b val="true"/>
      <i val="true"/>
      <sz val="10"/>
      <name val="Arial Cyr"/>
      <family val="0"/>
      <charset val="204"/>
    </font>
    <font>
      <i val="true"/>
      <sz val="10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Q235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8" activeCellId="0" sqref="B8"/>
    </sheetView>
  </sheetViews>
  <sheetFormatPr defaultColWidth="8.70703125" defaultRowHeight="12.75" zeroHeight="false" outlineLevelRow="0" outlineLevelCol="0"/>
  <cols>
    <col collapsed="false" customWidth="true" hidden="false" outlineLevel="0" max="1" min="1" style="1" width="11.99"/>
    <col collapsed="false" customWidth="true" hidden="false" outlineLevel="0" max="2" min="2" style="2" width="56.86"/>
    <col collapsed="false" customWidth="true" hidden="false" outlineLevel="0" max="3" min="3" style="3" width="10.71"/>
    <col collapsed="false" customWidth="true" hidden="false" outlineLevel="0" max="4" min="4" style="4" width="10.85"/>
    <col collapsed="false" customWidth="true" hidden="false" outlineLevel="0" max="5" min="5" style="4" width="9.42"/>
    <col collapsed="false" customWidth="true" hidden="false" outlineLevel="0" max="6" min="6" style="4" width="10.85"/>
    <col collapsed="false" customWidth="true" hidden="false" outlineLevel="0" max="7" min="7" style="4" width="11.42"/>
    <col collapsed="false" customWidth="true" hidden="false" outlineLevel="0" max="8" min="8" style="5" width="10.71"/>
  </cols>
  <sheetData>
    <row r="1" customFormat="false" ht="12.75" hidden="false" customHeight="true" outlineLevel="0" collapsed="false">
      <c r="A1" s="6" t="s">
        <v>0</v>
      </c>
      <c r="B1" s="7" t="s">
        <v>1</v>
      </c>
      <c r="C1" s="8"/>
      <c r="D1" s="8"/>
      <c r="E1" s="8"/>
      <c r="F1" s="9" t="s">
        <v>2</v>
      </c>
      <c r="G1" s="7" t="s">
        <v>3</v>
      </c>
      <c r="H1" s="10" t="s">
        <v>4</v>
      </c>
      <c r="I1" s="10"/>
      <c r="J1" s="10"/>
      <c r="K1" s="10"/>
    </row>
    <row r="2" s="12" customFormat="true" ht="28.5" hidden="false" customHeight="true" outlineLevel="0" collapsed="false">
      <c r="A2" s="11" t="s">
        <v>5</v>
      </c>
      <c r="B2" s="7"/>
      <c r="C2" s="7"/>
      <c r="D2" s="6"/>
      <c r="E2" s="7"/>
      <c r="F2" s="7"/>
      <c r="G2" s="7" t="s">
        <v>6</v>
      </c>
      <c r="H2" s="10" t="s">
        <v>7</v>
      </c>
      <c r="I2" s="10"/>
      <c r="J2" s="10"/>
      <c r="K2" s="10"/>
    </row>
    <row r="3" s="17" customFormat="true" ht="38.25" hidden="false" customHeight="true" outlineLevel="0" collapsed="false">
      <c r="A3" s="13" t="s">
        <v>8</v>
      </c>
      <c r="B3" s="7"/>
      <c r="C3" s="7"/>
      <c r="D3" s="14"/>
      <c r="E3" s="15" t="s">
        <v>9</v>
      </c>
      <c r="F3" s="7"/>
      <c r="G3" s="7" t="s">
        <v>10</v>
      </c>
      <c r="H3" s="16" t="n">
        <v>45244</v>
      </c>
      <c r="I3" s="16"/>
      <c r="J3" s="16"/>
      <c r="K3" s="16"/>
    </row>
    <row r="4" s="18" customFormat="true" ht="13.5" hidden="false" customHeight="true" outlineLevel="0" collapsed="false">
      <c r="A4" s="7"/>
      <c r="B4" s="7"/>
      <c r="C4" s="7"/>
      <c r="D4" s="13"/>
      <c r="E4" s="7"/>
      <c r="F4" s="7"/>
      <c r="G4" s="7"/>
      <c r="H4" s="7"/>
      <c r="I4" s="7"/>
      <c r="J4" s="7"/>
      <c r="K4" s="7"/>
    </row>
    <row r="5" s="20" customFormat="true" ht="12.75" hidden="false" customHeight="true" outlineLevel="0" collapsed="false">
      <c r="A5" s="19" t="s">
        <v>11</v>
      </c>
      <c r="B5" s="19"/>
      <c r="C5" s="19"/>
      <c r="D5" s="19"/>
      <c r="E5" s="19"/>
      <c r="F5" s="19"/>
      <c r="G5" s="19"/>
      <c r="H5" s="19"/>
    </row>
    <row r="6" customFormat="false" ht="12.75" hidden="false" customHeight="true" outlineLevel="0" collapsed="false">
      <c r="A6" s="21" t="s">
        <v>12</v>
      </c>
      <c r="B6" s="22" t="s">
        <v>13</v>
      </c>
      <c r="C6" s="23" t="n">
        <v>200</v>
      </c>
      <c r="D6" s="24" t="n">
        <v>5.8</v>
      </c>
      <c r="E6" s="24" t="n">
        <v>6.9</v>
      </c>
      <c r="F6" s="24" t="n">
        <v>36.1</v>
      </c>
      <c r="G6" s="24" t="n">
        <v>220.2</v>
      </c>
      <c r="H6" s="25" t="n">
        <v>175</v>
      </c>
    </row>
    <row r="7" customFormat="false" ht="12.75" hidden="false" customHeight="false" outlineLevel="0" collapsed="false">
      <c r="A7" s="21"/>
      <c r="B7" s="26" t="s">
        <v>14</v>
      </c>
      <c r="C7" s="27" t="n">
        <v>40</v>
      </c>
      <c r="D7" s="24" t="n">
        <v>2.6</v>
      </c>
      <c r="E7" s="24" t="n">
        <v>0.8</v>
      </c>
      <c r="F7" s="24" t="n">
        <v>18.4</v>
      </c>
      <c r="G7" s="24" t="n">
        <v>92</v>
      </c>
      <c r="H7" s="25" t="s">
        <v>15</v>
      </c>
    </row>
    <row r="8" customFormat="false" ht="12.75" hidden="false" customHeight="false" outlineLevel="0" collapsed="false">
      <c r="A8" s="21"/>
      <c r="B8" s="26" t="s">
        <v>16</v>
      </c>
      <c r="C8" s="27" t="n">
        <v>10</v>
      </c>
      <c r="D8" s="24" t="n">
        <v>2.3</v>
      </c>
      <c r="E8" s="24" t="n">
        <v>2.95</v>
      </c>
      <c r="F8" s="24" t="n">
        <v>0</v>
      </c>
      <c r="G8" s="24" t="n">
        <v>47</v>
      </c>
      <c r="H8" s="25" t="n">
        <v>15</v>
      </c>
    </row>
    <row r="9" customFormat="false" ht="12.75" hidden="false" customHeight="false" outlineLevel="0" collapsed="false">
      <c r="A9" s="21"/>
      <c r="B9" s="26" t="s">
        <v>17</v>
      </c>
      <c r="C9" s="27" t="n">
        <v>10</v>
      </c>
      <c r="D9" s="24" t="n">
        <v>0.1</v>
      </c>
      <c r="E9" s="24" t="n">
        <v>7.2</v>
      </c>
      <c r="F9" s="24" t="n">
        <v>0.13</v>
      </c>
      <c r="G9" s="24" t="n">
        <v>65.72</v>
      </c>
      <c r="H9" s="25" t="n">
        <v>14</v>
      </c>
    </row>
    <row r="10" customFormat="false" ht="12.75" hidden="false" customHeight="false" outlineLevel="0" collapsed="false">
      <c r="A10" s="21"/>
      <c r="B10" s="26" t="s">
        <v>18</v>
      </c>
      <c r="C10" s="27" t="n">
        <v>200</v>
      </c>
      <c r="D10" s="24" t="n">
        <v>0.2</v>
      </c>
      <c r="E10" s="24" t="n">
        <v>0.1</v>
      </c>
      <c r="F10" s="24" t="n">
        <v>15</v>
      </c>
      <c r="G10" s="24" t="n">
        <v>60</v>
      </c>
      <c r="H10" s="25" t="n">
        <v>376</v>
      </c>
    </row>
    <row r="11" customFormat="false" ht="12.75" hidden="false" customHeight="false" outlineLevel="0" collapsed="false">
      <c r="A11" s="21"/>
      <c r="B11" s="26" t="s">
        <v>19</v>
      </c>
      <c r="C11" s="27" t="n">
        <v>40</v>
      </c>
      <c r="D11" s="24" t="n">
        <v>5.1</v>
      </c>
      <c r="E11" s="24" t="n">
        <v>4.6</v>
      </c>
      <c r="F11" s="24" t="n">
        <v>0.3</v>
      </c>
      <c r="G11" s="24" t="n">
        <v>63</v>
      </c>
      <c r="H11" s="25" t="n">
        <v>209</v>
      </c>
    </row>
    <row r="12" customFormat="false" ht="12.75" hidden="false" customHeight="false" outlineLevel="0" collapsed="false">
      <c r="A12" s="21"/>
      <c r="B12" s="28" t="s">
        <v>20</v>
      </c>
      <c r="C12" s="29" t="n">
        <v>95</v>
      </c>
      <c r="D12" s="30" t="n">
        <v>4.3</v>
      </c>
      <c r="E12" s="30" t="n">
        <v>3</v>
      </c>
      <c r="F12" s="30" t="n">
        <v>12.3</v>
      </c>
      <c r="G12" s="30" t="n">
        <v>106</v>
      </c>
      <c r="H12" s="31" t="s">
        <v>15</v>
      </c>
    </row>
    <row r="13" customFormat="false" ht="12.75" hidden="false" customHeight="false" outlineLevel="0" collapsed="false">
      <c r="A13" s="21"/>
      <c r="B13" s="26" t="s">
        <v>21</v>
      </c>
      <c r="C13" s="27" t="n">
        <v>100</v>
      </c>
      <c r="D13" s="24" t="n">
        <v>1.4</v>
      </c>
      <c r="E13" s="24" t="n">
        <v>0.3</v>
      </c>
      <c r="F13" s="24" t="n">
        <v>16</v>
      </c>
      <c r="G13" s="24" t="n">
        <v>72.3</v>
      </c>
      <c r="H13" s="25" t="s">
        <v>15</v>
      </c>
    </row>
    <row r="14" s="20" customFormat="true" ht="12.75" hidden="false" customHeight="false" outlineLevel="0" collapsed="false">
      <c r="A14" s="32" t="s">
        <v>22</v>
      </c>
      <c r="B14" s="32"/>
      <c r="C14" s="33" t="n">
        <f aca="false">SUM(C6:C13)</f>
        <v>695</v>
      </c>
      <c r="D14" s="33" t="n">
        <f aca="false">SUM(D6:D13)</f>
        <v>21.8</v>
      </c>
      <c r="E14" s="33" t="n">
        <f aca="false">SUM(E6:E13)</f>
        <v>25.85</v>
      </c>
      <c r="F14" s="33" t="n">
        <f aca="false">SUM(F6:F13)</f>
        <v>98.23</v>
      </c>
      <c r="G14" s="33" t="n">
        <f aca="false">SUM(G6:G13)</f>
        <v>726.22</v>
      </c>
      <c r="H14" s="34"/>
    </row>
    <row r="15" s="20" customFormat="true" ht="12.75" hidden="false" customHeight="false" outlineLevel="0" collapsed="false">
      <c r="A15" s="35" t="s">
        <v>23</v>
      </c>
      <c r="B15" s="26" t="s">
        <v>21</v>
      </c>
      <c r="C15" s="27" t="n">
        <v>100</v>
      </c>
      <c r="D15" s="24" t="n">
        <v>1.4</v>
      </c>
      <c r="E15" s="24" t="n">
        <v>0.3</v>
      </c>
      <c r="F15" s="24" t="n">
        <v>16</v>
      </c>
      <c r="G15" s="24" t="n">
        <v>72.3</v>
      </c>
      <c r="H15" s="25" t="s">
        <v>15</v>
      </c>
    </row>
    <row r="16" customFormat="false" ht="12.75" hidden="false" customHeight="false" outlineLevel="0" collapsed="false">
      <c r="A16" s="35"/>
      <c r="B16" s="26" t="s">
        <v>24</v>
      </c>
      <c r="C16" s="27" t="n">
        <v>200</v>
      </c>
      <c r="D16" s="24" t="n">
        <v>5.88</v>
      </c>
      <c r="E16" s="24" t="n">
        <v>5</v>
      </c>
      <c r="F16" s="24" t="n">
        <v>14.13</v>
      </c>
      <c r="G16" s="24" t="n">
        <v>125</v>
      </c>
      <c r="H16" s="25" t="n">
        <v>82</v>
      </c>
    </row>
    <row r="17" customFormat="false" ht="12.75" hidden="false" customHeight="false" outlineLevel="0" collapsed="false">
      <c r="A17" s="35"/>
      <c r="B17" s="26" t="s">
        <v>25</v>
      </c>
      <c r="C17" s="27" t="n">
        <v>90</v>
      </c>
      <c r="D17" s="24" t="n">
        <v>8.44</v>
      </c>
      <c r="E17" s="24" t="n">
        <v>10.03</v>
      </c>
      <c r="F17" s="24" t="n">
        <v>7.7</v>
      </c>
      <c r="G17" s="24" t="n">
        <v>135.47</v>
      </c>
      <c r="H17" s="25" t="s">
        <v>26</v>
      </c>
    </row>
    <row r="18" customFormat="false" ht="12.75" hidden="false" customHeight="false" outlineLevel="0" collapsed="false">
      <c r="A18" s="35"/>
      <c r="B18" s="26" t="s">
        <v>27</v>
      </c>
      <c r="C18" s="27" t="n">
        <v>150</v>
      </c>
      <c r="D18" s="24" t="n">
        <v>5.5</v>
      </c>
      <c r="E18" s="24" t="n">
        <v>4.8</v>
      </c>
      <c r="F18" s="24" t="n">
        <v>38.3</v>
      </c>
      <c r="G18" s="24" t="n">
        <v>191</v>
      </c>
      <c r="H18" s="25" t="n">
        <v>334</v>
      </c>
    </row>
    <row r="19" customFormat="false" ht="12.75" hidden="false" customHeight="false" outlineLevel="0" collapsed="false">
      <c r="A19" s="35"/>
      <c r="B19" s="26" t="s">
        <v>28</v>
      </c>
      <c r="C19" s="27" t="n">
        <v>200</v>
      </c>
      <c r="D19" s="24" t="n">
        <v>0.6</v>
      </c>
      <c r="E19" s="24" t="n">
        <v>0.1</v>
      </c>
      <c r="F19" s="24" t="n">
        <v>31.7</v>
      </c>
      <c r="G19" s="24" t="n">
        <v>131</v>
      </c>
      <c r="H19" s="25" t="n">
        <v>349</v>
      </c>
    </row>
    <row r="20" customFormat="false" ht="12.75" hidden="false" customHeight="false" outlineLevel="0" collapsed="false">
      <c r="A20" s="35"/>
      <c r="B20" s="28" t="s">
        <v>20</v>
      </c>
      <c r="C20" s="29" t="n">
        <v>95</v>
      </c>
      <c r="D20" s="30" t="n">
        <v>4.3</v>
      </c>
      <c r="E20" s="30" t="n">
        <v>3</v>
      </c>
      <c r="F20" s="30" t="n">
        <v>12.3</v>
      </c>
      <c r="G20" s="30" t="n">
        <v>106</v>
      </c>
      <c r="H20" s="31" t="s">
        <v>15</v>
      </c>
    </row>
    <row r="21" customFormat="false" ht="12.75" hidden="false" customHeight="false" outlineLevel="0" collapsed="false">
      <c r="A21" s="35"/>
      <c r="B21" s="26" t="s">
        <v>29</v>
      </c>
      <c r="C21" s="27" t="n">
        <v>30</v>
      </c>
      <c r="D21" s="24" t="n">
        <v>3.2</v>
      </c>
      <c r="E21" s="24" t="n">
        <v>1.4</v>
      </c>
      <c r="F21" s="24" t="n">
        <v>13.1</v>
      </c>
      <c r="G21" s="24" t="n">
        <v>82.2</v>
      </c>
      <c r="H21" s="25" t="s">
        <v>15</v>
      </c>
    </row>
    <row r="22" customFormat="false" ht="12.75" hidden="false" customHeight="false" outlineLevel="0" collapsed="false">
      <c r="A22" s="35"/>
      <c r="B22" s="26" t="s">
        <v>30</v>
      </c>
      <c r="C22" s="27" t="n">
        <v>30</v>
      </c>
      <c r="D22" s="24" t="n">
        <v>2.4</v>
      </c>
      <c r="E22" s="24" t="n">
        <v>0.5</v>
      </c>
      <c r="F22" s="24" t="n">
        <v>12</v>
      </c>
      <c r="G22" s="24" t="n">
        <v>66</v>
      </c>
      <c r="H22" s="25" t="s">
        <v>15</v>
      </c>
    </row>
    <row r="23" s="20" customFormat="true" ht="12.75" hidden="false" customHeight="false" outlineLevel="0" collapsed="false">
      <c r="A23" s="32" t="s">
        <v>31</v>
      </c>
      <c r="B23" s="32"/>
      <c r="C23" s="33" t="n">
        <f aca="false">SUM(C15:C22)</f>
        <v>895</v>
      </c>
      <c r="D23" s="36" t="n">
        <f aca="false">SUM(D15:D22)</f>
        <v>31.72</v>
      </c>
      <c r="E23" s="36" t="n">
        <f aca="false">SUM(E15:E22)</f>
        <v>25.13</v>
      </c>
      <c r="F23" s="36" t="n">
        <f aca="false">SUM(F15:F22)</f>
        <v>145.23</v>
      </c>
      <c r="G23" s="36" t="n">
        <f aca="false">SUM(G15:G22)</f>
        <v>908.97</v>
      </c>
      <c r="H23" s="34"/>
    </row>
    <row r="24" customFormat="false" ht="12.75" hidden="false" customHeight="false" outlineLevel="0" collapsed="false">
      <c r="A24" s="32" t="s">
        <v>32</v>
      </c>
      <c r="B24" s="26" t="s">
        <v>33</v>
      </c>
      <c r="C24" s="37" t="n">
        <v>200</v>
      </c>
      <c r="D24" s="38" t="n">
        <v>0.1</v>
      </c>
      <c r="E24" s="24"/>
      <c r="F24" s="24" t="n">
        <v>27.9</v>
      </c>
      <c r="G24" s="24" t="n">
        <v>111</v>
      </c>
      <c r="H24" s="25" t="n">
        <v>396</v>
      </c>
    </row>
    <row r="25" customFormat="false" ht="12.75" hidden="false" customHeight="false" outlineLevel="0" collapsed="false">
      <c r="A25" s="32"/>
      <c r="B25" s="26" t="s">
        <v>34</v>
      </c>
      <c r="C25" s="37" t="n">
        <v>100</v>
      </c>
      <c r="D25" s="24" t="n">
        <v>4.6</v>
      </c>
      <c r="E25" s="24" t="n">
        <v>4</v>
      </c>
      <c r="F25" s="24" t="n">
        <v>26.8</v>
      </c>
      <c r="G25" s="24" t="n">
        <v>162</v>
      </c>
      <c r="H25" s="25" t="n">
        <v>738</v>
      </c>
    </row>
    <row r="26" s="20" customFormat="true" ht="12.75" hidden="false" customHeight="false" outlineLevel="0" collapsed="false">
      <c r="A26" s="32" t="s">
        <v>35</v>
      </c>
      <c r="B26" s="32"/>
      <c r="C26" s="33" t="n">
        <f aca="false">SUM(C24:C25)</f>
        <v>300</v>
      </c>
      <c r="D26" s="36" t="n">
        <f aca="false">SUM(D24:D25)</f>
        <v>4.7</v>
      </c>
      <c r="E26" s="36" t="n">
        <f aca="false">SUM(E24:E25)</f>
        <v>4</v>
      </c>
      <c r="F26" s="36" t="n">
        <f aca="false">SUM(F24:F25)</f>
        <v>54.7</v>
      </c>
      <c r="G26" s="36" t="n">
        <f aca="false">SUM(G24:G25)</f>
        <v>273</v>
      </c>
      <c r="H26" s="34"/>
    </row>
    <row r="27" s="20" customFormat="true" ht="13.5" hidden="false" customHeight="false" outlineLevel="0" collapsed="false">
      <c r="A27" s="39" t="s">
        <v>36</v>
      </c>
      <c r="B27" s="39"/>
      <c r="C27" s="33" t="n">
        <f aca="false">C26+C23+C14</f>
        <v>1890</v>
      </c>
      <c r="D27" s="40" t="n">
        <f aca="false">D26+D23+D14</f>
        <v>58.22</v>
      </c>
      <c r="E27" s="40" t="n">
        <f aca="false">E26+E23+E14</f>
        <v>54.98</v>
      </c>
      <c r="F27" s="40" t="n">
        <f aca="false">F26+F23+F14</f>
        <v>298.16</v>
      </c>
      <c r="G27" s="40" t="n">
        <f aca="false">G26+G23+G14</f>
        <v>1908.19</v>
      </c>
      <c r="H27" s="41"/>
    </row>
    <row r="28" s="20" customFormat="true" ht="12.75" hidden="false" customHeight="false" outlineLevel="0" collapsed="false">
      <c r="A28" s="42" t="s">
        <v>37</v>
      </c>
      <c r="B28" s="42"/>
      <c r="C28" s="42"/>
      <c r="D28" s="42"/>
      <c r="E28" s="42"/>
      <c r="F28" s="42"/>
      <c r="G28" s="42"/>
      <c r="H28" s="42"/>
    </row>
    <row r="29" customFormat="false" ht="12.75" hidden="false" customHeight="false" outlineLevel="0" collapsed="false">
      <c r="A29" s="43" t="s">
        <v>12</v>
      </c>
      <c r="B29" s="26" t="s">
        <v>38</v>
      </c>
      <c r="C29" s="27" t="n">
        <v>200</v>
      </c>
      <c r="D29" s="24" t="n">
        <v>26.6</v>
      </c>
      <c r="E29" s="24" t="n">
        <v>13.6</v>
      </c>
      <c r="F29" s="24" t="n">
        <v>24.2</v>
      </c>
      <c r="G29" s="24" t="n">
        <v>332</v>
      </c>
      <c r="H29" s="25" t="n">
        <v>224</v>
      </c>
    </row>
    <row r="30" customFormat="false" ht="12.75" hidden="false" customHeight="false" outlineLevel="0" collapsed="false">
      <c r="A30" s="43"/>
      <c r="B30" s="26" t="s">
        <v>39</v>
      </c>
      <c r="C30" s="27" t="n">
        <v>100</v>
      </c>
      <c r="D30" s="24" t="n">
        <v>3.5</v>
      </c>
      <c r="E30" s="24" t="n">
        <v>4</v>
      </c>
      <c r="F30" s="24" t="n">
        <v>27.8</v>
      </c>
      <c r="G30" s="24" t="n">
        <v>161</v>
      </c>
      <c r="H30" s="25" t="s">
        <v>40</v>
      </c>
    </row>
    <row r="31" customFormat="false" ht="12.75" hidden="false" customHeight="false" outlineLevel="0" collapsed="false">
      <c r="A31" s="43"/>
      <c r="B31" s="28" t="s">
        <v>20</v>
      </c>
      <c r="C31" s="29" t="n">
        <v>95</v>
      </c>
      <c r="D31" s="30" t="n">
        <v>4.3</v>
      </c>
      <c r="E31" s="30" t="n">
        <v>3</v>
      </c>
      <c r="F31" s="30" t="n">
        <v>12.3</v>
      </c>
      <c r="G31" s="30" t="n">
        <v>106</v>
      </c>
      <c r="H31" s="31" t="s">
        <v>15</v>
      </c>
    </row>
    <row r="32" customFormat="false" ht="12.75" hidden="false" customHeight="false" outlineLevel="0" collapsed="false">
      <c r="A32" s="43"/>
      <c r="B32" s="26" t="s">
        <v>41</v>
      </c>
      <c r="C32" s="27" t="n">
        <v>200</v>
      </c>
      <c r="D32" s="24" t="n">
        <v>0.2</v>
      </c>
      <c r="E32" s="24"/>
      <c r="F32" s="24" t="n">
        <v>10.2</v>
      </c>
      <c r="G32" s="24" t="n">
        <v>41</v>
      </c>
      <c r="H32" s="25" t="n">
        <v>377</v>
      </c>
    </row>
    <row r="33" s="20" customFormat="true" ht="12.75" hidden="false" customHeight="false" outlineLevel="0" collapsed="false">
      <c r="A33" s="32" t="s">
        <v>22</v>
      </c>
      <c r="B33" s="32"/>
      <c r="C33" s="33" t="n">
        <f aca="false">SUM(C29:C32)</f>
        <v>595</v>
      </c>
      <c r="D33" s="33" t="n">
        <f aca="false">SUM(D29:D32)</f>
        <v>34.6</v>
      </c>
      <c r="E33" s="33" t="n">
        <f aca="false">SUM(E29:E32)</f>
        <v>20.6</v>
      </c>
      <c r="F33" s="33" t="n">
        <f aca="false">SUM(F29:F32)</f>
        <v>74.5</v>
      </c>
      <c r="G33" s="33" t="n">
        <f aca="false">SUM(G29:G32)</f>
        <v>640</v>
      </c>
      <c r="H33" s="33"/>
    </row>
    <row r="34" s="20" customFormat="true" ht="12.75" hidden="false" customHeight="false" outlineLevel="0" collapsed="false">
      <c r="A34" s="35" t="s">
        <v>23</v>
      </c>
      <c r="B34" s="26" t="s">
        <v>21</v>
      </c>
      <c r="C34" s="27" t="n">
        <v>100</v>
      </c>
      <c r="D34" s="24" t="n">
        <v>1.4</v>
      </c>
      <c r="E34" s="24" t="n">
        <v>0.3</v>
      </c>
      <c r="F34" s="24" t="n">
        <v>16</v>
      </c>
      <c r="G34" s="24" t="n">
        <v>72.3</v>
      </c>
      <c r="H34" s="25" t="s">
        <v>15</v>
      </c>
    </row>
    <row r="35" customFormat="false" ht="12.75" hidden="false" customHeight="false" outlineLevel="0" collapsed="false">
      <c r="A35" s="35"/>
      <c r="B35" s="26" t="s">
        <v>42</v>
      </c>
      <c r="C35" s="27" t="n">
        <v>200</v>
      </c>
      <c r="D35" s="24" t="n">
        <v>5.4</v>
      </c>
      <c r="E35" s="24" t="n">
        <v>9.4</v>
      </c>
      <c r="F35" s="24" t="n">
        <v>7.8</v>
      </c>
      <c r="G35" s="24" t="n">
        <v>124</v>
      </c>
      <c r="H35" s="25" t="n">
        <v>96</v>
      </c>
    </row>
    <row r="36" customFormat="false" ht="12.75" hidden="false" customHeight="false" outlineLevel="0" collapsed="false">
      <c r="A36" s="35"/>
      <c r="B36" s="26" t="s">
        <v>43</v>
      </c>
      <c r="C36" s="27" t="n">
        <v>90</v>
      </c>
      <c r="D36" s="24" t="n">
        <v>8.3</v>
      </c>
      <c r="E36" s="24" t="n">
        <v>3.07</v>
      </c>
      <c r="F36" s="24" t="n">
        <v>6.44</v>
      </c>
      <c r="G36" s="24" t="n">
        <v>114.49</v>
      </c>
      <c r="H36" s="25" t="n">
        <v>411</v>
      </c>
    </row>
    <row r="37" customFormat="false" ht="12.75" hidden="false" customHeight="false" outlineLevel="0" collapsed="false">
      <c r="A37" s="35"/>
      <c r="B37" s="26" t="s">
        <v>44</v>
      </c>
      <c r="C37" s="27" t="n">
        <v>150</v>
      </c>
      <c r="D37" s="24" t="n">
        <v>8.2</v>
      </c>
      <c r="E37" s="24" t="n">
        <v>6.3</v>
      </c>
      <c r="F37" s="24" t="n">
        <v>38.7</v>
      </c>
      <c r="G37" s="24" t="n">
        <v>245</v>
      </c>
      <c r="H37" s="25" t="n">
        <v>171</v>
      </c>
    </row>
    <row r="38" customFormat="false" ht="12.75" hidden="false" customHeight="false" outlineLevel="0" collapsed="false">
      <c r="A38" s="35"/>
      <c r="B38" s="26" t="s">
        <v>45</v>
      </c>
      <c r="C38" s="27" t="n">
        <v>200</v>
      </c>
      <c r="D38" s="24" t="n">
        <v>1.92</v>
      </c>
      <c r="E38" s="24" t="n">
        <v>0.12</v>
      </c>
      <c r="F38" s="24" t="n">
        <v>25.86</v>
      </c>
      <c r="G38" s="24" t="n">
        <v>151</v>
      </c>
      <c r="H38" s="25" t="n">
        <v>551</v>
      </c>
    </row>
    <row r="39" customFormat="false" ht="12.75" hidden="false" customHeight="false" outlineLevel="0" collapsed="false">
      <c r="A39" s="35"/>
      <c r="B39" s="28" t="s">
        <v>20</v>
      </c>
      <c r="C39" s="29" t="n">
        <v>95</v>
      </c>
      <c r="D39" s="30" t="n">
        <v>4.3</v>
      </c>
      <c r="E39" s="30" t="n">
        <v>3</v>
      </c>
      <c r="F39" s="30" t="n">
        <v>12.3</v>
      </c>
      <c r="G39" s="30" t="n">
        <v>106</v>
      </c>
      <c r="H39" s="31" t="s">
        <v>15</v>
      </c>
    </row>
    <row r="40" customFormat="false" ht="12.75" hidden="false" customHeight="false" outlineLevel="0" collapsed="false">
      <c r="A40" s="35"/>
      <c r="B40" s="26" t="s">
        <v>30</v>
      </c>
      <c r="C40" s="27" t="n">
        <v>30</v>
      </c>
      <c r="D40" s="24" t="n">
        <v>3.2</v>
      </c>
      <c r="E40" s="24" t="n">
        <v>1.4</v>
      </c>
      <c r="F40" s="24" t="n">
        <v>13.1</v>
      </c>
      <c r="G40" s="24" t="n">
        <v>82.2</v>
      </c>
      <c r="H40" s="25" t="s">
        <v>15</v>
      </c>
    </row>
    <row r="41" customFormat="false" ht="12.75" hidden="false" customHeight="false" outlineLevel="0" collapsed="false">
      <c r="A41" s="35"/>
      <c r="B41" s="26" t="s">
        <v>29</v>
      </c>
      <c r="C41" s="27" t="n">
        <v>30</v>
      </c>
      <c r="D41" s="24" t="n">
        <v>2.4</v>
      </c>
      <c r="E41" s="24" t="n">
        <v>0.5</v>
      </c>
      <c r="F41" s="24" t="n">
        <v>12</v>
      </c>
      <c r="G41" s="24" t="n">
        <v>66</v>
      </c>
      <c r="H41" s="25" t="s">
        <v>15</v>
      </c>
    </row>
    <row r="42" s="20" customFormat="true" ht="12.75" hidden="false" customHeight="false" outlineLevel="0" collapsed="false">
      <c r="A42" s="32" t="s">
        <v>31</v>
      </c>
      <c r="B42" s="32"/>
      <c r="C42" s="33" t="n">
        <f aca="false">SUM(C34:C41)</f>
        <v>895</v>
      </c>
      <c r="D42" s="36" t="n">
        <f aca="false">SUM(D34:D41)</f>
        <v>35.12</v>
      </c>
      <c r="E42" s="36" t="n">
        <f aca="false">SUM(E34:E41)</f>
        <v>24.09</v>
      </c>
      <c r="F42" s="36" t="n">
        <f aca="false">SUM(F34:F41)</f>
        <v>132.2</v>
      </c>
      <c r="G42" s="36" t="n">
        <f aca="false">SUM(G34:G41)</f>
        <v>960.99</v>
      </c>
      <c r="H42" s="34"/>
    </row>
    <row r="43" customFormat="false" ht="12.75" hidden="false" customHeight="false" outlineLevel="0" collapsed="false">
      <c r="A43" s="32" t="s">
        <v>32</v>
      </c>
      <c r="B43" s="26" t="s">
        <v>46</v>
      </c>
      <c r="C43" s="27" t="n">
        <v>200</v>
      </c>
      <c r="D43" s="24" t="n">
        <v>5.4</v>
      </c>
      <c r="E43" s="24" t="n">
        <v>5</v>
      </c>
      <c r="F43" s="24" t="n">
        <v>21.6</v>
      </c>
      <c r="G43" s="24" t="n">
        <v>158</v>
      </c>
      <c r="H43" s="25" t="s">
        <v>15</v>
      </c>
    </row>
    <row r="44" customFormat="false" ht="12.75" hidden="false" customHeight="false" outlineLevel="0" collapsed="false">
      <c r="A44" s="32"/>
      <c r="B44" s="26" t="s">
        <v>47</v>
      </c>
      <c r="C44" s="37" t="n">
        <v>100</v>
      </c>
      <c r="D44" s="24" t="n">
        <v>3.3</v>
      </c>
      <c r="E44" s="24" t="n">
        <v>7.3</v>
      </c>
      <c r="F44" s="24" t="n">
        <v>26.4</v>
      </c>
      <c r="G44" s="24" t="n">
        <v>179</v>
      </c>
      <c r="H44" s="25" t="n">
        <v>638</v>
      </c>
    </row>
    <row r="45" s="20" customFormat="true" ht="12.75" hidden="false" customHeight="false" outlineLevel="0" collapsed="false">
      <c r="A45" s="32" t="s">
        <v>35</v>
      </c>
      <c r="B45" s="32"/>
      <c r="C45" s="33" t="n">
        <f aca="false">SUM(C43:C44)</f>
        <v>300</v>
      </c>
      <c r="D45" s="36" t="n">
        <f aca="false">SUM(D43:D44)</f>
        <v>8.7</v>
      </c>
      <c r="E45" s="36" t="n">
        <f aca="false">SUM(E43:E44)</f>
        <v>12.3</v>
      </c>
      <c r="F45" s="36" t="n">
        <f aca="false">SUM(F43:F44)</f>
        <v>48</v>
      </c>
      <c r="G45" s="36" t="n">
        <f aca="false">SUM(G43:G44)</f>
        <v>337</v>
      </c>
      <c r="H45" s="34"/>
    </row>
    <row r="46" s="20" customFormat="true" ht="13.5" hidden="false" customHeight="false" outlineLevel="0" collapsed="false">
      <c r="A46" s="39" t="s">
        <v>36</v>
      </c>
      <c r="B46" s="39"/>
      <c r="C46" s="44" t="n">
        <f aca="false">C33+C42+C45</f>
        <v>1790</v>
      </c>
      <c r="D46" s="40" t="n">
        <f aca="false">D45+D42+D33</f>
        <v>78.42</v>
      </c>
      <c r="E46" s="40" t="n">
        <f aca="false">E45+E42+E33</f>
        <v>56.99</v>
      </c>
      <c r="F46" s="40" t="n">
        <f aca="false">F45+F42+F33</f>
        <v>254.7</v>
      </c>
      <c r="G46" s="40" t="n">
        <f aca="false">G45+G42+G33</f>
        <v>1937.99</v>
      </c>
      <c r="H46" s="41"/>
    </row>
    <row r="47" s="20" customFormat="true" ht="12.75" hidden="false" customHeight="false" outlineLevel="0" collapsed="false">
      <c r="A47" s="45" t="s">
        <v>48</v>
      </c>
      <c r="B47" s="45"/>
      <c r="C47" s="45"/>
      <c r="D47" s="45"/>
      <c r="E47" s="45"/>
      <c r="F47" s="45"/>
      <c r="G47" s="45"/>
      <c r="H47" s="45"/>
    </row>
    <row r="48" customFormat="false" ht="12.75" hidden="false" customHeight="false" outlineLevel="0" collapsed="false">
      <c r="A48" s="46" t="s">
        <v>12</v>
      </c>
      <c r="B48" s="26" t="s">
        <v>49</v>
      </c>
      <c r="C48" s="27" t="n">
        <v>200</v>
      </c>
      <c r="D48" s="24" t="n">
        <v>7.82</v>
      </c>
      <c r="E48" s="24" t="n">
        <v>7.04</v>
      </c>
      <c r="F48" s="24" t="n">
        <v>40.6</v>
      </c>
      <c r="G48" s="24" t="n">
        <v>257.32</v>
      </c>
      <c r="H48" s="25" t="n">
        <v>181</v>
      </c>
    </row>
    <row r="49" customFormat="false" ht="25.5" hidden="false" customHeight="false" outlineLevel="0" collapsed="false">
      <c r="A49" s="46"/>
      <c r="B49" s="26" t="s">
        <v>50</v>
      </c>
      <c r="C49" s="27" t="n">
        <v>100</v>
      </c>
      <c r="D49" s="24" t="n">
        <v>3.3</v>
      </c>
      <c r="E49" s="24" t="n">
        <v>3.1</v>
      </c>
      <c r="F49" s="24" t="n">
        <v>26.3</v>
      </c>
      <c r="G49" s="24" t="n">
        <v>186.6</v>
      </c>
      <c r="H49" s="25" t="s">
        <v>51</v>
      </c>
    </row>
    <row r="50" customFormat="false" ht="12.75" hidden="false" customHeight="false" outlineLevel="0" collapsed="false">
      <c r="A50" s="46"/>
      <c r="B50" s="26" t="s">
        <v>18</v>
      </c>
      <c r="C50" s="27" t="n">
        <v>200</v>
      </c>
      <c r="D50" s="24" t="n">
        <v>0.2</v>
      </c>
      <c r="E50" s="24" t="n">
        <v>0.1</v>
      </c>
      <c r="F50" s="24" t="n">
        <v>15</v>
      </c>
      <c r="G50" s="24" t="n">
        <v>60</v>
      </c>
      <c r="H50" s="25" t="n">
        <v>376</v>
      </c>
    </row>
    <row r="51" customFormat="false" ht="12.75" hidden="false" customHeight="false" outlineLevel="0" collapsed="false">
      <c r="A51" s="46"/>
      <c r="B51" s="28" t="s">
        <v>20</v>
      </c>
      <c r="C51" s="29" t="n">
        <v>95</v>
      </c>
      <c r="D51" s="30" t="n">
        <v>4.3</v>
      </c>
      <c r="E51" s="30" t="n">
        <v>3</v>
      </c>
      <c r="F51" s="30" t="n">
        <v>12.3</v>
      </c>
      <c r="G51" s="30" t="n">
        <v>106</v>
      </c>
      <c r="H51" s="31" t="s">
        <v>15</v>
      </c>
    </row>
    <row r="52" customFormat="false" ht="12.75" hidden="false" customHeight="false" outlineLevel="0" collapsed="false">
      <c r="A52" s="46"/>
      <c r="B52" s="26" t="s">
        <v>21</v>
      </c>
      <c r="C52" s="27" t="n">
        <v>200</v>
      </c>
      <c r="D52" s="24" t="n">
        <v>2.8</v>
      </c>
      <c r="E52" s="24" t="n">
        <v>0.6</v>
      </c>
      <c r="F52" s="24" t="n">
        <v>32</v>
      </c>
      <c r="G52" s="24" t="n">
        <v>144.6</v>
      </c>
      <c r="H52" s="25" t="s">
        <v>15</v>
      </c>
    </row>
    <row r="53" s="20" customFormat="true" ht="12.75" hidden="false" customHeight="false" outlineLevel="0" collapsed="false">
      <c r="A53" s="47" t="s">
        <v>22</v>
      </c>
      <c r="B53" s="47"/>
      <c r="C53" s="33" t="n">
        <f aca="false">SUM(C48:C52)</f>
        <v>795</v>
      </c>
      <c r="D53" s="33" t="n">
        <f aca="false">SUM(D48:D52)</f>
        <v>18.42</v>
      </c>
      <c r="E53" s="33" t="n">
        <f aca="false">SUM(E48:E52)</f>
        <v>13.84</v>
      </c>
      <c r="F53" s="33" t="n">
        <f aca="false">SUM(F48:F52)</f>
        <v>126.2</v>
      </c>
      <c r="G53" s="33" t="n">
        <f aca="false">SUM(G48:G52)</f>
        <v>754.52</v>
      </c>
      <c r="H53" s="34"/>
    </row>
    <row r="54" s="20" customFormat="true" ht="12.75" hidden="false" customHeight="false" outlineLevel="0" collapsed="false">
      <c r="A54" s="46" t="s">
        <v>23</v>
      </c>
      <c r="B54" s="26" t="s">
        <v>21</v>
      </c>
      <c r="C54" s="27" t="n">
        <v>100</v>
      </c>
      <c r="D54" s="24" t="n">
        <v>1.4</v>
      </c>
      <c r="E54" s="24" t="n">
        <v>0.3</v>
      </c>
      <c r="F54" s="24" t="n">
        <v>16</v>
      </c>
      <c r="G54" s="24" t="n">
        <v>72.3</v>
      </c>
      <c r="H54" s="25" t="s">
        <v>15</v>
      </c>
    </row>
    <row r="55" customFormat="false" ht="25.5" hidden="false" customHeight="false" outlineLevel="0" collapsed="false">
      <c r="A55" s="46"/>
      <c r="B55" s="26" t="s">
        <v>52</v>
      </c>
      <c r="C55" s="27" t="n">
        <v>200</v>
      </c>
      <c r="D55" s="24" t="n">
        <v>3.1</v>
      </c>
      <c r="E55" s="24" t="n">
        <v>5.6</v>
      </c>
      <c r="F55" s="24" t="n">
        <v>8</v>
      </c>
      <c r="G55" s="24" t="n">
        <v>96</v>
      </c>
      <c r="H55" s="25" t="n">
        <v>88</v>
      </c>
    </row>
    <row r="56" customFormat="false" ht="26.25" hidden="false" customHeight="true" outlineLevel="0" collapsed="false">
      <c r="A56" s="46"/>
      <c r="B56" s="26" t="s">
        <v>53</v>
      </c>
      <c r="C56" s="27" t="n">
        <v>90</v>
      </c>
      <c r="D56" s="24" t="n">
        <v>13.2</v>
      </c>
      <c r="E56" s="24" t="n">
        <v>9.4</v>
      </c>
      <c r="F56" s="24" t="n">
        <v>4.6</v>
      </c>
      <c r="G56" s="24" t="n">
        <v>163.8</v>
      </c>
      <c r="H56" s="25" t="s">
        <v>54</v>
      </c>
    </row>
    <row r="57" customFormat="false" ht="12.75" hidden="false" customHeight="false" outlineLevel="0" collapsed="false">
      <c r="A57" s="46"/>
      <c r="B57" s="26" t="s">
        <v>55</v>
      </c>
      <c r="C57" s="27" t="n">
        <v>150</v>
      </c>
      <c r="D57" s="24" t="n">
        <v>5.4</v>
      </c>
      <c r="E57" s="24" t="n">
        <v>9.2</v>
      </c>
      <c r="F57" s="24" t="n">
        <v>26.4</v>
      </c>
      <c r="G57" s="24" t="n">
        <v>210</v>
      </c>
      <c r="H57" s="25" t="n">
        <v>128</v>
      </c>
    </row>
    <row r="58" customFormat="false" ht="12.75" hidden="false" customHeight="false" outlineLevel="0" collapsed="false">
      <c r="A58" s="46"/>
      <c r="B58" s="26" t="s">
        <v>56</v>
      </c>
      <c r="C58" s="27" t="n">
        <v>200</v>
      </c>
      <c r="D58" s="24" t="n">
        <v>0.7</v>
      </c>
      <c r="E58" s="24" t="n">
        <v>0.3</v>
      </c>
      <c r="F58" s="24" t="n">
        <v>24.4</v>
      </c>
      <c r="G58" s="24" t="n">
        <v>103</v>
      </c>
      <c r="H58" s="25" t="n">
        <v>388</v>
      </c>
    </row>
    <row r="59" customFormat="false" ht="12.75" hidden="false" customHeight="false" outlineLevel="0" collapsed="false">
      <c r="A59" s="46"/>
      <c r="B59" s="28" t="s">
        <v>20</v>
      </c>
      <c r="C59" s="29" t="n">
        <v>95</v>
      </c>
      <c r="D59" s="30" t="n">
        <v>4.3</v>
      </c>
      <c r="E59" s="30" t="n">
        <v>3</v>
      </c>
      <c r="F59" s="30" t="n">
        <v>12.3</v>
      </c>
      <c r="G59" s="30" t="n">
        <v>106</v>
      </c>
      <c r="H59" s="31" t="s">
        <v>15</v>
      </c>
    </row>
    <row r="60" customFormat="false" ht="12.75" hidden="false" customHeight="false" outlineLevel="0" collapsed="false">
      <c r="A60" s="46"/>
      <c r="B60" s="26" t="s">
        <v>30</v>
      </c>
      <c r="C60" s="27" t="n">
        <v>30</v>
      </c>
      <c r="D60" s="24" t="n">
        <v>3.2</v>
      </c>
      <c r="E60" s="24" t="n">
        <v>1.4</v>
      </c>
      <c r="F60" s="24" t="n">
        <v>13.1</v>
      </c>
      <c r="G60" s="24" t="n">
        <v>82.2</v>
      </c>
      <c r="H60" s="25" t="s">
        <v>15</v>
      </c>
    </row>
    <row r="61" customFormat="false" ht="12.75" hidden="false" customHeight="false" outlineLevel="0" collapsed="false">
      <c r="A61" s="46"/>
      <c r="B61" s="26" t="s">
        <v>29</v>
      </c>
      <c r="C61" s="27" t="n">
        <v>30</v>
      </c>
      <c r="D61" s="24" t="n">
        <v>2.4</v>
      </c>
      <c r="E61" s="24" t="n">
        <v>0.5</v>
      </c>
      <c r="F61" s="24" t="n">
        <v>12</v>
      </c>
      <c r="G61" s="24" t="n">
        <v>66</v>
      </c>
      <c r="H61" s="25" t="s">
        <v>15</v>
      </c>
    </row>
    <row r="62" s="20" customFormat="true" ht="12.75" hidden="false" customHeight="false" outlineLevel="0" collapsed="false">
      <c r="A62" s="47" t="s">
        <v>31</v>
      </c>
      <c r="B62" s="47"/>
      <c r="C62" s="33" t="n">
        <f aca="false">SUM(C54:C61)</f>
        <v>895</v>
      </c>
      <c r="D62" s="33" t="n">
        <f aca="false">SUM(D54:D61)</f>
        <v>33.7</v>
      </c>
      <c r="E62" s="33" t="n">
        <f aca="false">SUM(E54:E61)</f>
        <v>29.7</v>
      </c>
      <c r="F62" s="33" t="n">
        <f aca="false">SUM(F54:F61)</f>
        <v>116.8</v>
      </c>
      <c r="G62" s="33" t="n">
        <f aca="false">SUM(G54:G61)</f>
        <v>899.3</v>
      </c>
      <c r="H62" s="34"/>
    </row>
    <row r="63" customFormat="false" ht="12.75" hidden="false" customHeight="false" outlineLevel="0" collapsed="false">
      <c r="A63" s="47" t="s">
        <v>32</v>
      </c>
      <c r="B63" s="26" t="s">
        <v>57</v>
      </c>
      <c r="C63" s="27" t="n">
        <v>200</v>
      </c>
      <c r="D63" s="24" t="n">
        <v>0.17</v>
      </c>
      <c r="E63" s="24" t="n">
        <v>0.04</v>
      </c>
      <c r="F63" s="24" t="n">
        <v>23.1</v>
      </c>
      <c r="G63" s="24" t="n">
        <v>93.5</v>
      </c>
      <c r="H63" s="25" t="n">
        <v>639</v>
      </c>
    </row>
    <row r="64" customFormat="false" ht="12.75" hidden="false" customHeight="false" outlineLevel="0" collapsed="false">
      <c r="A64" s="47"/>
      <c r="B64" s="26" t="s">
        <v>58</v>
      </c>
      <c r="C64" s="27" t="n">
        <v>100</v>
      </c>
      <c r="D64" s="48" t="n">
        <v>4.3</v>
      </c>
      <c r="E64" s="48" t="n">
        <v>2.1</v>
      </c>
      <c r="F64" s="48" t="n">
        <v>44</v>
      </c>
      <c r="G64" s="48" t="n">
        <v>213</v>
      </c>
      <c r="H64" s="25" t="n">
        <v>741</v>
      </c>
    </row>
    <row r="65" s="20" customFormat="true" ht="12.75" hidden="false" customHeight="false" outlineLevel="0" collapsed="false">
      <c r="A65" s="47" t="s">
        <v>35</v>
      </c>
      <c r="B65" s="47"/>
      <c r="C65" s="33" t="n">
        <f aca="false">SUM(C63:C64)</f>
        <v>300</v>
      </c>
      <c r="D65" s="36" t="n">
        <f aca="false">SUM(D63:D64)</f>
        <v>4.47</v>
      </c>
      <c r="E65" s="36" t="n">
        <f aca="false">SUM(E63:E64)</f>
        <v>2.14</v>
      </c>
      <c r="F65" s="36" t="n">
        <f aca="false">SUM(F63:F64)</f>
        <v>67.1</v>
      </c>
      <c r="G65" s="36" t="n">
        <f aca="false">SUM(G63:G64)</f>
        <v>306.5</v>
      </c>
      <c r="H65" s="25"/>
    </row>
    <row r="66" s="20" customFormat="true" ht="13.5" hidden="false" customHeight="false" outlineLevel="0" collapsed="false">
      <c r="A66" s="49" t="s">
        <v>36</v>
      </c>
      <c r="B66" s="49"/>
      <c r="C66" s="44" t="n">
        <f aca="false">C53+C62+C65</f>
        <v>1990</v>
      </c>
      <c r="D66" s="40" t="n">
        <f aca="false">D65+D62+D53</f>
        <v>56.59</v>
      </c>
      <c r="E66" s="40" t="n">
        <f aca="false">E65+E62+E53</f>
        <v>45.68</v>
      </c>
      <c r="F66" s="40" t="n">
        <f aca="false">F65+F62+F53</f>
        <v>310.1</v>
      </c>
      <c r="G66" s="40" t="n">
        <f aca="false">G65+G62+G53</f>
        <v>1960.32</v>
      </c>
      <c r="H66" s="41"/>
    </row>
    <row r="67" s="20" customFormat="true" ht="12.75" hidden="false" customHeight="false" outlineLevel="0" collapsed="false">
      <c r="A67" s="45" t="s">
        <v>59</v>
      </c>
      <c r="B67" s="45"/>
      <c r="C67" s="45"/>
      <c r="D67" s="45"/>
      <c r="E67" s="45"/>
      <c r="F67" s="45"/>
      <c r="G67" s="45"/>
      <c r="H67" s="45"/>
    </row>
    <row r="68" customFormat="false" ht="12.75" hidden="false" customHeight="false" outlineLevel="0" collapsed="false">
      <c r="A68" s="46" t="s">
        <v>12</v>
      </c>
      <c r="B68" s="26" t="s">
        <v>60</v>
      </c>
      <c r="C68" s="27" t="n">
        <v>240</v>
      </c>
      <c r="D68" s="24" t="n">
        <v>17.9</v>
      </c>
      <c r="E68" s="24" t="n">
        <v>28.47</v>
      </c>
      <c r="F68" s="24" t="n">
        <v>47.26</v>
      </c>
      <c r="G68" s="24" t="n">
        <v>402</v>
      </c>
      <c r="H68" s="25" t="n">
        <v>440</v>
      </c>
    </row>
    <row r="69" customFormat="false" ht="12.75" hidden="false" customHeight="false" outlineLevel="0" collapsed="false">
      <c r="A69" s="46"/>
      <c r="B69" s="26" t="s">
        <v>61</v>
      </c>
      <c r="C69" s="27" t="n">
        <v>30</v>
      </c>
      <c r="D69" s="24" t="n">
        <v>0.9</v>
      </c>
      <c r="E69" s="24" t="n">
        <v>0.06</v>
      </c>
      <c r="F69" s="24" t="n">
        <v>1.89</v>
      </c>
      <c r="G69" s="24" t="n">
        <v>20.7</v>
      </c>
      <c r="H69" s="25" t="n">
        <v>131</v>
      </c>
    </row>
    <row r="70" customFormat="false" ht="12.75" hidden="false" customHeight="false" outlineLevel="0" collapsed="false">
      <c r="A70" s="46"/>
      <c r="B70" s="26" t="s">
        <v>30</v>
      </c>
      <c r="C70" s="27" t="n">
        <v>30</v>
      </c>
      <c r="D70" s="24" t="n">
        <v>3.2</v>
      </c>
      <c r="E70" s="24" t="n">
        <v>1.4</v>
      </c>
      <c r="F70" s="24" t="n">
        <v>13.1</v>
      </c>
      <c r="G70" s="24" t="n">
        <v>82.2</v>
      </c>
      <c r="H70" s="25" t="s">
        <v>15</v>
      </c>
    </row>
    <row r="71" customFormat="false" ht="12.75" hidden="false" customHeight="false" outlineLevel="0" collapsed="false">
      <c r="A71" s="46"/>
      <c r="B71" s="26" t="s">
        <v>41</v>
      </c>
      <c r="C71" s="27" t="n">
        <v>200</v>
      </c>
      <c r="D71" s="24" t="n">
        <v>0.2</v>
      </c>
      <c r="E71" s="24"/>
      <c r="F71" s="24" t="n">
        <v>10.2</v>
      </c>
      <c r="G71" s="24" t="n">
        <v>41</v>
      </c>
      <c r="H71" s="25" t="n">
        <v>377</v>
      </c>
    </row>
    <row r="72" customFormat="false" ht="12.75" hidden="false" customHeight="false" outlineLevel="0" collapsed="false">
      <c r="A72" s="46"/>
      <c r="B72" s="28" t="s">
        <v>20</v>
      </c>
      <c r="C72" s="29" t="n">
        <v>95</v>
      </c>
      <c r="D72" s="30" t="n">
        <v>4.3</v>
      </c>
      <c r="E72" s="30" t="n">
        <v>3</v>
      </c>
      <c r="F72" s="30" t="n">
        <v>12.3</v>
      </c>
      <c r="G72" s="30" t="n">
        <v>106</v>
      </c>
      <c r="H72" s="31" t="s">
        <v>15</v>
      </c>
    </row>
    <row r="73" customFormat="false" ht="12.75" hidden="false" customHeight="false" outlineLevel="0" collapsed="false">
      <c r="A73" s="46"/>
      <c r="B73" s="26" t="s">
        <v>21</v>
      </c>
      <c r="C73" s="27" t="n">
        <v>100</v>
      </c>
      <c r="D73" s="24" t="n">
        <v>1.4</v>
      </c>
      <c r="E73" s="24" t="n">
        <v>0.3</v>
      </c>
      <c r="F73" s="24" t="n">
        <v>16</v>
      </c>
      <c r="G73" s="24" t="n">
        <v>72.3</v>
      </c>
      <c r="H73" s="25" t="s">
        <v>15</v>
      </c>
    </row>
    <row r="74" s="20" customFormat="true" ht="12.75" hidden="false" customHeight="false" outlineLevel="0" collapsed="false">
      <c r="A74" s="47" t="s">
        <v>22</v>
      </c>
      <c r="B74" s="47"/>
      <c r="C74" s="33" t="n">
        <f aca="false">SUM(C68:C73)</f>
        <v>695</v>
      </c>
      <c r="D74" s="33" t="n">
        <f aca="false">SUM(D68:D73)</f>
        <v>27.9</v>
      </c>
      <c r="E74" s="33" t="n">
        <f aca="false">SUM(E68:E73)</f>
        <v>33.23</v>
      </c>
      <c r="F74" s="33" t="n">
        <f aca="false">SUM(F68:F73)</f>
        <v>100.75</v>
      </c>
      <c r="G74" s="33" t="n">
        <f aca="false">SUM(G68:G73)</f>
        <v>724.2</v>
      </c>
      <c r="H74" s="34"/>
    </row>
    <row r="75" s="20" customFormat="true" ht="12.75" hidden="false" customHeight="false" outlineLevel="0" collapsed="false">
      <c r="A75" s="46" t="s">
        <v>23</v>
      </c>
      <c r="B75" s="26" t="s">
        <v>21</v>
      </c>
      <c r="C75" s="27" t="n">
        <v>100</v>
      </c>
      <c r="D75" s="24" t="n">
        <v>1.4</v>
      </c>
      <c r="E75" s="24" t="n">
        <v>0.3</v>
      </c>
      <c r="F75" s="24" t="n">
        <v>16</v>
      </c>
      <c r="G75" s="24" t="n">
        <v>72.3</v>
      </c>
      <c r="H75" s="25" t="s">
        <v>15</v>
      </c>
    </row>
    <row r="76" customFormat="false" ht="25.5" hidden="false" customHeight="false" outlineLevel="0" collapsed="false">
      <c r="A76" s="46"/>
      <c r="B76" s="26" t="s">
        <v>62</v>
      </c>
      <c r="C76" s="27" t="n">
        <v>200</v>
      </c>
      <c r="D76" s="24" t="n">
        <v>3.12</v>
      </c>
      <c r="E76" s="24" t="n">
        <v>2.24</v>
      </c>
      <c r="F76" s="24" t="n">
        <v>16</v>
      </c>
      <c r="G76" s="24" t="n">
        <v>96.8</v>
      </c>
      <c r="H76" s="25" t="n">
        <v>103</v>
      </c>
    </row>
    <row r="77" customFormat="false" ht="12.75" hidden="false" customHeight="false" outlineLevel="0" collapsed="false">
      <c r="A77" s="46"/>
      <c r="B77" s="26" t="s">
        <v>63</v>
      </c>
      <c r="C77" s="27" t="n">
        <v>90</v>
      </c>
      <c r="D77" s="24" t="n">
        <v>10.88</v>
      </c>
      <c r="E77" s="24" t="n">
        <v>11.77</v>
      </c>
      <c r="F77" s="24" t="n">
        <v>9.82</v>
      </c>
      <c r="G77" s="24" t="n">
        <v>98.32</v>
      </c>
      <c r="H77" s="25" t="s">
        <v>64</v>
      </c>
    </row>
    <row r="78" customFormat="false" ht="12.75" hidden="false" customHeight="false" outlineLevel="0" collapsed="false">
      <c r="A78" s="46"/>
      <c r="B78" s="26" t="s">
        <v>65</v>
      </c>
      <c r="C78" s="27" t="n">
        <v>150</v>
      </c>
      <c r="D78" s="24" t="n">
        <v>10.9</v>
      </c>
      <c r="E78" s="24" t="n">
        <v>3.71</v>
      </c>
      <c r="F78" s="24" t="n">
        <v>35.91</v>
      </c>
      <c r="G78" s="24" t="n">
        <v>236.49</v>
      </c>
      <c r="H78" s="25" t="n">
        <v>198</v>
      </c>
    </row>
    <row r="79" customFormat="false" ht="12.75" hidden="false" customHeight="false" outlineLevel="0" collapsed="false">
      <c r="A79" s="46"/>
      <c r="B79" s="26" t="s">
        <v>28</v>
      </c>
      <c r="C79" s="27" t="n">
        <v>200</v>
      </c>
      <c r="D79" s="24" t="n">
        <v>0.6</v>
      </c>
      <c r="E79" s="24" t="n">
        <v>0.1</v>
      </c>
      <c r="F79" s="24" t="n">
        <v>31.7</v>
      </c>
      <c r="G79" s="24" t="n">
        <v>131</v>
      </c>
      <c r="H79" s="25" t="n">
        <v>349</v>
      </c>
    </row>
    <row r="80" customFormat="false" ht="12.75" hidden="false" customHeight="false" outlineLevel="0" collapsed="false">
      <c r="A80" s="46"/>
      <c r="B80" s="28" t="s">
        <v>20</v>
      </c>
      <c r="C80" s="29" t="n">
        <v>95</v>
      </c>
      <c r="D80" s="30" t="n">
        <v>4.3</v>
      </c>
      <c r="E80" s="30" t="n">
        <v>3</v>
      </c>
      <c r="F80" s="30" t="n">
        <v>12.3</v>
      </c>
      <c r="G80" s="30" t="n">
        <v>106</v>
      </c>
      <c r="H80" s="31" t="s">
        <v>15</v>
      </c>
    </row>
    <row r="81" customFormat="false" ht="12.75" hidden="false" customHeight="false" outlineLevel="0" collapsed="false">
      <c r="A81" s="46"/>
      <c r="B81" s="26" t="s">
        <v>30</v>
      </c>
      <c r="C81" s="27" t="n">
        <v>30</v>
      </c>
      <c r="D81" s="24" t="n">
        <v>3.2</v>
      </c>
      <c r="E81" s="24" t="n">
        <v>1.4</v>
      </c>
      <c r="F81" s="24" t="n">
        <v>13.1</v>
      </c>
      <c r="G81" s="24" t="n">
        <v>82.2</v>
      </c>
      <c r="H81" s="25" t="s">
        <v>15</v>
      </c>
    </row>
    <row r="82" customFormat="false" ht="12.75" hidden="false" customHeight="false" outlineLevel="0" collapsed="false">
      <c r="A82" s="46"/>
      <c r="B82" s="26" t="s">
        <v>29</v>
      </c>
      <c r="C82" s="27" t="n">
        <v>30</v>
      </c>
      <c r="D82" s="24" t="n">
        <v>2.4</v>
      </c>
      <c r="E82" s="24" t="n">
        <v>0.5</v>
      </c>
      <c r="F82" s="24" t="n">
        <v>12</v>
      </c>
      <c r="G82" s="24" t="n">
        <v>66</v>
      </c>
      <c r="H82" s="25" t="s">
        <v>15</v>
      </c>
    </row>
    <row r="83" s="20" customFormat="true" ht="12.75" hidden="false" customHeight="false" outlineLevel="0" collapsed="false">
      <c r="A83" s="47" t="s">
        <v>31</v>
      </c>
      <c r="B83" s="47"/>
      <c r="C83" s="33" t="n">
        <f aca="false">SUM(C75:C82)</f>
        <v>895</v>
      </c>
      <c r="D83" s="33" t="n">
        <f aca="false">SUM(D75:D82)</f>
        <v>36.8</v>
      </c>
      <c r="E83" s="33" t="n">
        <f aca="false">SUM(E75:E82)</f>
        <v>23.02</v>
      </c>
      <c r="F83" s="33" t="n">
        <f aca="false">SUM(F75:F82)</f>
        <v>146.83</v>
      </c>
      <c r="G83" s="33" t="n">
        <f aca="false">SUM(G75:G82)</f>
        <v>889.11</v>
      </c>
      <c r="H83" s="34"/>
    </row>
    <row r="84" customFormat="false" ht="12.75" hidden="false" customHeight="false" outlineLevel="0" collapsed="false">
      <c r="A84" s="47" t="s">
        <v>32</v>
      </c>
      <c r="B84" s="26" t="s">
        <v>66</v>
      </c>
      <c r="C84" s="27" t="n">
        <v>200</v>
      </c>
      <c r="D84" s="24" t="n">
        <v>1.4</v>
      </c>
      <c r="E84" s="24" t="n">
        <v>0.2</v>
      </c>
      <c r="F84" s="24" t="n">
        <v>26.4</v>
      </c>
      <c r="G84" s="24" t="n">
        <v>120</v>
      </c>
      <c r="H84" s="25" t="n">
        <v>592</v>
      </c>
    </row>
    <row r="85" customFormat="false" ht="12.75" hidden="false" customHeight="false" outlineLevel="0" collapsed="false">
      <c r="A85" s="47"/>
      <c r="B85" s="26" t="s">
        <v>67</v>
      </c>
      <c r="C85" s="27" t="n">
        <v>100</v>
      </c>
      <c r="D85" s="24" t="n">
        <v>4</v>
      </c>
      <c r="E85" s="24" t="n">
        <v>2.3</v>
      </c>
      <c r="F85" s="24" t="n">
        <v>48</v>
      </c>
      <c r="G85" s="24" t="n">
        <v>237</v>
      </c>
      <c r="H85" s="25" t="n">
        <v>622</v>
      </c>
    </row>
    <row r="86" s="20" customFormat="true" ht="12.75" hidden="false" customHeight="false" outlineLevel="0" collapsed="false">
      <c r="A86" s="47" t="s">
        <v>35</v>
      </c>
      <c r="B86" s="47"/>
      <c r="C86" s="33" t="n">
        <f aca="false">SUM(C84:C85)</f>
        <v>300</v>
      </c>
      <c r="D86" s="36" t="n">
        <f aca="false">SUM(D84:D85)</f>
        <v>5.4</v>
      </c>
      <c r="E86" s="36" t="n">
        <f aca="false">SUM(E84:E85)</f>
        <v>2.5</v>
      </c>
      <c r="F86" s="36" t="n">
        <f aca="false">SUM(F84:F85)</f>
        <v>74.4</v>
      </c>
      <c r="G86" s="36" t="n">
        <f aca="false">SUM(G84:G85)</f>
        <v>357</v>
      </c>
      <c r="H86" s="34"/>
    </row>
    <row r="87" s="20" customFormat="true" ht="13.5" hidden="false" customHeight="false" outlineLevel="0" collapsed="false">
      <c r="A87" s="49" t="s">
        <v>36</v>
      </c>
      <c r="B87" s="49"/>
      <c r="C87" s="44" t="n">
        <f aca="false">C74+C83+C86</f>
        <v>1890</v>
      </c>
      <c r="D87" s="40" t="n">
        <f aca="false">D86+D83+D74</f>
        <v>70.1</v>
      </c>
      <c r="E87" s="40" t="n">
        <f aca="false">E86+E83+E74</f>
        <v>58.75</v>
      </c>
      <c r="F87" s="40" t="n">
        <f aca="false">F86+F83+F74</f>
        <v>321.98</v>
      </c>
      <c r="G87" s="40" t="n">
        <f aca="false">G86+G83+G74</f>
        <v>1970.31</v>
      </c>
      <c r="H87" s="41"/>
    </row>
    <row r="88" s="20" customFormat="true" ht="12.75" hidden="false" customHeight="false" outlineLevel="0" collapsed="false">
      <c r="A88" s="50" t="s">
        <v>68</v>
      </c>
      <c r="B88" s="50"/>
      <c r="C88" s="50"/>
      <c r="D88" s="50"/>
      <c r="E88" s="50"/>
      <c r="F88" s="50"/>
      <c r="G88" s="50"/>
      <c r="H88" s="50"/>
    </row>
    <row r="89" customFormat="false" ht="12.75" hidden="false" customHeight="false" outlineLevel="0" collapsed="false">
      <c r="A89" s="47" t="s">
        <v>12</v>
      </c>
      <c r="B89" s="26" t="s">
        <v>27</v>
      </c>
      <c r="C89" s="27" t="n">
        <v>150</v>
      </c>
      <c r="D89" s="24" t="n">
        <v>5.5</v>
      </c>
      <c r="E89" s="24" t="n">
        <v>4.8</v>
      </c>
      <c r="F89" s="24" t="n">
        <v>38.3</v>
      </c>
      <c r="G89" s="24" t="n">
        <v>191</v>
      </c>
      <c r="H89" s="25" t="n">
        <v>334</v>
      </c>
    </row>
    <row r="90" customFormat="false" ht="12.75" hidden="false" customHeight="false" outlineLevel="0" collapsed="false">
      <c r="A90" s="47"/>
      <c r="B90" s="26" t="s">
        <v>69</v>
      </c>
      <c r="C90" s="27" t="n">
        <v>90</v>
      </c>
      <c r="D90" s="24" t="n">
        <v>8.65</v>
      </c>
      <c r="E90" s="24" t="n">
        <v>10.08</v>
      </c>
      <c r="F90" s="24" t="n">
        <v>12.73</v>
      </c>
      <c r="G90" s="24" t="n">
        <v>183.69</v>
      </c>
      <c r="H90" s="25" t="s">
        <v>70</v>
      </c>
    </row>
    <row r="91" customFormat="false" ht="12.75" hidden="false" customHeight="false" outlineLevel="0" collapsed="false">
      <c r="A91" s="47"/>
      <c r="B91" s="26" t="s">
        <v>21</v>
      </c>
      <c r="C91" s="27" t="n">
        <v>100</v>
      </c>
      <c r="D91" s="24" t="n">
        <v>1.4</v>
      </c>
      <c r="E91" s="24" t="n">
        <v>0.3</v>
      </c>
      <c r="F91" s="24" t="n">
        <v>16</v>
      </c>
      <c r="G91" s="24" t="n">
        <v>72.3</v>
      </c>
      <c r="H91" s="25" t="s">
        <v>15</v>
      </c>
    </row>
    <row r="92" customFormat="false" ht="12.75" hidden="false" customHeight="false" outlineLevel="0" collapsed="false">
      <c r="A92" s="47"/>
      <c r="B92" s="28" t="s">
        <v>20</v>
      </c>
      <c r="C92" s="29" t="n">
        <v>95</v>
      </c>
      <c r="D92" s="30" t="n">
        <v>4.3</v>
      </c>
      <c r="E92" s="30" t="n">
        <v>3</v>
      </c>
      <c r="F92" s="30" t="n">
        <v>12.3</v>
      </c>
      <c r="G92" s="30" t="n">
        <v>106</v>
      </c>
      <c r="H92" s="31" t="s">
        <v>15</v>
      </c>
    </row>
    <row r="93" customFormat="false" ht="12.75" hidden="false" customHeight="false" outlineLevel="0" collapsed="false">
      <c r="A93" s="47"/>
      <c r="B93" s="26" t="s">
        <v>30</v>
      </c>
      <c r="C93" s="27" t="n">
        <v>30</v>
      </c>
      <c r="D93" s="24" t="n">
        <v>3.2</v>
      </c>
      <c r="E93" s="24" t="n">
        <v>1.4</v>
      </c>
      <c r="F93" s="24" t="n">
        <v>13.1</v>
      </c>
      <c r="G93" s="24" t="n">
        <v>82.2</v>
      </c>
      <c r="H93" s="25" t="s">
        <v>15</v>
      </c>
    </row>
    <row r="94" customFormat="false" ht="12.75" hidden="false" customHeight="false" outlineLevel="0" collapsed="false">
      <c r="A94" s="47"/>
      <c r="B94" s="26" t="s">
        <v>18</v>
      </c>
      <c r="C94" s="27" t="n">
        <v>200</v>
      </c>
      <c r="D94" s="24" t="n">
        <v>0.2</v>
      </c>
      <c r="E94" s="24" t="n">
        <v>0.1</v>
      </c>
      <c r="F94" s="24" t="n">
        <v>15</v>
      </c>
      <c r="G94" s="24" t="n">
        <v>60</v>
      </c>
      <c r="H94" s="25" t="n">
        <v>376</v>
      </c>
    </row>
    <row r="95" s="20" customFormat="true" ht="12.75" hidden="false" customHeight="false" outlineLevel="0" collapsed="false">
      <c r="A95" s="47" t="s">
        <v>22</v>
      </c>
      <c r="B95" s="47"/>
      <c r="C95" s="33" t="n">
        <f aca="false">SUM(C89:C94)</f>
        <v>665</v>
      </c>
      <c r="D95" s="36" t="n">
        <f aca="false">SUM(D89:D94)</f>
        <v>23.25</v>
      </c>
      <c r="E95" s="36" t="n">
        <f aca="false">SUM(E89:E94)</f>
        <v>19.68</v>
      </c>
      <c r="F95" s="36" t="n">
        <f aca="false">SUM(F89:F94)</f>
        <v>107.43</v>
      </c>
      <c r="G95" s="36" t="n">
        <f aca="false">SUM(G89:G94)</f>
        <v>695.19</v>
      </c>
      <c r="H95" s="34"/>
    </row>
    <row r="96" s="20" customFormat="true" ht="12.75" hidden="false" customHeight="false" outlineLevel="0" collapsed="false">
      <c r="A96" s="46" t="s">
        <v>23</v>
      </c>
      <c r="B96" s="26" t="s">
        <v>21</v>
      </c>
      <c r="C96" s="27" t="n">
        <v>100</v>
      </c>
      <c r="D96" s="24" t="n">
        <v>1.4</v>
      </c>
      <c r="E96" s="24" t="n">
        <v>0.3</v>
      </c>
      <c r="F96" s="24" t="n">
        <v>16</v>
      </c>
      <c r="G96" s="24" t="n">
        <v>72.3</v>
      </c>
      <c r="H96" s="25" t="s">
        <v>15</v>
      </c>
    </row>
    <row r="97" customFormat="false" ht="12.75" hidden="false" customHeight="false" outlineLevel="0" collapsed="false">
      <c r="A97" s="46"/>
      <c r="B97" s="26" t="s">
        <v>71</v>
      </c>
      <c r="C97" s="27" t="n">
        <v>200</v>
      </c>
      <c r="D97" s="24" t="n">
        <v>3.4</v>
      </c>
      <c r="E97" s="24" t="n">
        <v>8.6</v>
      </c>
      <c r="F97" s="24" t="n">
        <v>15.8</v>
      </c>
      <c r="G97" s="24" t="n">
        <v>131.2</v>
      </c>
      <c r="H97" s="25" t="n">
        <v>102</v>
      </c>
    </row>
    <row r="98" customFormat="false" ht="12.75" hidden="false" customHeight="false" outlineLevel="0" collapsed="false">
      <c r="A98" s="46"/>
      <c r="B98" s="26" t="s">
        <v>72</v>
      </c>
      <c r="C98" s="27" t="n">
        <v>240</v>
      </c>
      <c r="D98" s="24" t="n">
        <v>18.87</v>
      </c>
      <c r="E98" s="24" t="n">
        <v>26.4</v>
      </c>
      <c r="F98" s="24" t="n">
        <v>16.97</v>
      </c>
      <c r="G98" s="24" t="n">
        <v>397.68</v>
      </c>
      <c r="H98" s="25" t="n">
        <v>407</v>
      </c>
    </row>
    <row r="99" customFormat="false" ht="12.75" hidden="false" customHeight="false" outlineLevel="0" collapsed="false">
      <c r="A99" s="46"/>
      <c r="B99" s="26" t="s">
        <v>73</v>
      </c>
      <c r="C99" s="27" t="n">
        <v>200</v>
      </c>
      <c r="D99" s="24"/>
      <c r="E99" s="24"/>
      <c r="F99" s="24" t="n">
        <v>19</v>
      </c>
      <c r="G99" s="24" t="n">
        <v>75</v>
      </c>
      <c r="H99" s="25" t="s">
        <v>74</v>
      </c>
    </row>
    <row r="100" customFormat="false" ht="12.75" hidden="false" customHeight="false" outlineLevel="0" collapsed="false">
      <c r="A100" s="46"/>
      <c r="B100" s="28" t="s">
        <v>20</v>
      </c>
      <c r="C100" s="29" t="n">
        <v>95</v>
      </c>
      <c r="D100" s="30" t="n">
        <v>4.3</v>
      </c>
      <c r="E100" s="30" t="n">
        <v>3</v>
      </c>
      <c r="F100" s="30" t="n">
        <v>12.3</v>
      </c>
      <c r="G100" s="30" t="n">
        <v>106</v>
      </c>
      <c r="H100" s="31" t="s">
        <v>15</v>
      </c>
    </row>
    <row r="101" customFormat="false" ht="12.75" hidden="false" customHeight="false" outlineLevel="0" collapsed="false">
      <c r="A101" s="46"/>
      <c r="B101" s="26" t="s">
        <v>30</v>
      </c>
      <c r="C101" s="27" t="n">
        <v>30</v>
      </c>
      <c r="D101" s="24" t="n">
        <v>3.2</v>
      </c>
      <c r="E101" s="24" t="n">
        <v>1.4</v>
      </c>
      <c r="F101" s="24" t="n">
        <v>13.1</v>
      </c>
      <c r="G101" s="24" t="n">
        <v>82.2</v>
      </c>
      <c r="H101" s="25" t="s">
        <v>15</v>
      </c>
    </row>
    <row r="102" customFormat="false" ht="12.75" hidden="false" customHeight="false" outlineLevel="0" collapsed="false">
      <c r="A102" s="46"/>
      <c r="B102" s="26" t="s">
        <v>29</v>
      </c>
      <c r="C102" s="27" t="n">
        <v>30</v>
      </c>
      <c r="D102" s="24" t="n">
        <v>2.4</v>
      </c>
      <c r="E102" s="24" t="n">
        <v>0.5</v>
      </c>
      <c r="F102" s="24" t="n">
        <v>12</v>
      </c>
      <c r="G102" s="24" t="n">
        <v>66</v>
      </c>
      <c r="H102" s="25" t="s">
        <v>15</v>
      </c>
    </row>
    <row r="103" s="20" customFormat="true" ht="12.75" hidden="false" customHeight="false" outlineLevel="0" collapsed="false">
      <c r="A103" s="47" t="s">
        <v>31</v>
      </c>
      <c r="B103" s="47"/>
      <c r="C103" s="33" t="n">
        <f aca="false">SUM(C96:C102)</f>
        <v>895</v>
      </c>
      <c r="D103" s="33" t="n">
        <f aca="false">SUM(D96:D102)</f>
        <v>33.57</v>
      </c>
      <c r="E103" s="33" t="n">
        <f aca="false">SUM(E96:E102)</f>
        <v>40.2</v>
      </c>
      <c r="F103" s="33" t="n">
        <f aca="false">SUM(F96:F102)</f>
        <v>105.17</v>
      </c>
      <c r="G103" s="33" t="n">
        <f aca="false">SUM(G96:G102)</f>
        <v>930.38</v>
      </c>
      <c r="H103" s="34"/>
    </row>
    <row r="104" customFormat="false" ht="12.75" hidden="false" customHeight="false" outlineLevel="0" collapsed="false">
      <c r="A104" s="47" t="s">
        <v>32</v>
      </c>
      <c r="B104" s="26" t="s">
        <v>75</v>
      </c>
      <c r="C104" s="27" t="n">
        <v>200</v>
      </c>
      <c r="D104" s="38" t="n">
        <v>0.1</v>
      </c>
      <c r="E104" s="24"/>
      <c r="F104" s="24" t="n">
        <v>27.9</v>
      </c>
      <c r="G104" s="24" t="n">
        <v>111</v>
      </c>
      <c r="H104" s="25" t="n">
        <v>396</v>
      </c>
    </row>
    <row r="105" customFormat="false" ht="12.75" hidden="false" customHeight="false" outlineLevel="0" collapsed="false">
      <c r="A105" s="47"/>
      <c r="B105" s="26" t="s">
        <v>76</v>
      </c>
      <c r="C105" s="27" t="n">
        <v>100</v>
      </c>
      <c r="D105" s="24" t="n">
        <v>3.1</v>
      </c>
      <c r="E105" s="24" t="n">
        <v>2.5</v>
      </c>
      <c r="F105" s="24" t="n">
        <v>3</v>
      </c>
      <c r="G105" s="24" t="n">
        <v>163</v>
      </c>
      <c r="H105" s="25" t="n">
        <v>738</v>
      </c>
    </row>
    <row r="106" s="20" customFormat="true" ht="12.75" hidden="false" customHeight="false" outlineLevel="0" collapsed="false">
      <c r="A106" s="47" t="s">
        <v>35</v>
      </c>
      <c r="B106" s="47"/>
      <c r="C106" s="33" t="n">
        <f aca="false">SUM(C104:C105)</f>
        <v>300</v>
      </c>
      <c r="D106" s="36" t="n">
        <f aca="false">SUM(D104:D105)</f>
        <v>3.2</v>
      </c>
      <c r="E106" s="36" t="n">
        <f aca="false">SUM(E104:E105)</f>
        <v>2.5</v>
      </c>
      <c r="F106" s="36" t="n">
        <f aca="false">SUM(F104:F105)</f>
        <v>30.9</v>
      </c>
      <c r="G106" s="36" t="n">
        <f aca="false">SUM(G104:G105)</f>
        <v>274</v>
      </c>
      <c r="H106" s="34"/>
    </row>
    <row r="107" s="20" customFormat="true" ht="13.5" hidden="false" customHeight="false" outlineLevel="0" collapsed="false">
      <c r="A107" s="49" t="s">
        <v>36</v>
      </c>
      <c r="B107" s="49"/>
      <c r="C107" s="44" t="n">
        <f aca="false">C95+C103+C106</f>
        <v>1860</v>
      </c>
      <c r="D107" s="40" t="n">
        <f aca="false">D106+D103+D95</f>
        <v>60.02</v>
      </c>
      <c r="E107" s="40" t="n">
        <f aca="false">E106+E103+E95</f>
        <v>62.38</v>
      </c>
      <c r="F107" s="40" t="n">
        <f aca="false">F106+F103+F95</f>
        <v>243.5</v>
      </c>
      <c r="G107" s="40" t="n">
        <f aca="false">G106+G103+G95</f>
        <v>1899.57</v>
      </c>
      <c r="H107" s="41"/>
    </row>
    <row r="108" s="20" customFormat="true" ht="12.75" hidden="false" customHeight="false" outlineLevel="0" collapsed="false">
      <c r="A108" s="50" t="s">
        <v>77</v>
      </c>
      <c r="B108" s="50"/>
      <c r="C108" s="50"/>
      <c r="D108" s="50"/>
      <c r="E108" s="50"/>
      <c r="F108" s="50"/>
      <c r="G108" s="50"/>
      <c r="H108" s="50"/>
    </row>
    <row r="109" customFormat="false" ht="12.75" hidden="false" customHeight="false" outlineLevel="0" collapsed="false">
      <c r="A109" s="47" t="s">
        <v>12</v>
      </c>
      <c r="B109" s="26" t="s">
        <v>78</v>
      </c>
      <c r="C109" s="27" t="n">
        <v>200</v>
      </c>
      <c r="D109" s="24" t="n">
        <v>4.2</v>
      </c>
      <c r="E109" s="24" t="n">
        <v>7.6</v>
      </c>
      <c r="F109" s="24" t="n">
        <v>30.2</v>
      </c>
      <c r="G109" s="24" t="n">
        <v>206.4</v>
      </c>
      <c r="H109" s="25" t="n">
        <v>173</v>
      </c>
    </row>
    <row r="110" customFormat="false" ht="12.75" hidden="false" customHeight="false" outlineLevel="0" collapsed="false">
      <c r="A110" s="47"/>
      <c r="B110" s="26" t="s">
        <v>14</v>
      </c>
      <c r="C110" s="27" t="n">
        <v>40</v>
      </c>
      <c r="D110" s="24" t="n">
        <v>2.6</v>
      </c>
      <c r="E110" s="24" t="n">
        <v>0.8</v>
      </c>
      <c r="F110" s="24" t="n">
        <v>18.4</v>
      </c>
      <c r="G110" s="24" t="n">
        <v>92</v>
      </c>
      <c r="H110" s="25" t="s">
        <v>15</v>
      </c>
    </row>
    <row r="111" customFormat="false" ht="12.75" hidden="false" customHeight="false" outlineLevel="0" collapsed="false">
      <c r="A111" s="47"/>
      <c r="B111" s="26" t="s">
        <v>16</v>
      </c>
      <c r="C111" s="27" t="n">
        <v>10</v>
      </c>
      <c r="D111" s="24" t="n">
        <v>2.3</v>
      </c>
      <c r="E111" s="24" t="n">
        <v>2.95</v>
      </c>
      <c r="F111" s="24" t="n">
        <v>0</v>
      </c>
      <c r="G111" s="24" t="n">
        <v>47</v>
      </c>
      <c r="H111" s="25" t="n">
        <v>15</v>
      </c>
    </row>
    <row r="112" customFormat="false" ht="12.75" hidden="false" customHeight="false" outlineLevel="0" collapsed="false">
      <c r="A112" s="47"/>
      <c r="B112" s="26" t="s">
        <v>17</v>
      </c>
      <c r="C112" s="27" t="n">
        <v>10</v>
      </c>
      <c r="D112" s="24" t="n">
        <v>0.1</v>
      </c>
      <c r="E112" s="24" t="n">
        <v>7.2</v>
      </c>
      <c r="F112" s="24" t="n">
        <v>0.13</v>
      </c>
      <c r="G112" s="24" t="n">
        <v>65.72</v>
      </c>
      <c r="H112" s="25" t="n">
        <v>14</v>
      </c>
    </row>
    <row r="113" customFormat="false" ht="12.75" hidden="false" customHeight="false" outlineLevel="0" collapsed="false">
      <c r="A113" s="47"/>
      <c r="B113" s="26" t="s">
        <v>18</v>
      </c>
      <c r="C113" s="27" t="n">
        <v>200</v>
      </c>
      <c r="D113" s="24" t="n">
        <v>0.2</v>
      </c>
      <c r="E113" s="24" t="n">
        <v>0.1</v>
      </c>
      <c r="F113" s="24" t="n">
        <v>15</v>
      </c>
      <c r="G113" s="24" t="n">
        <v>60</v>
      </c>
      <c r="H113" s="25" t="n">
        <v>376</v>
      </c>
    </row>
    <row r="114" customFormat="false" ht="12.75" hidden="false" customHeight="false" outlineLevel="0" collapsed="false">
      <c r="A114" s="47"/>
      <c r="B114" s="28" t="s">
        <v>20</v>
      </c>
      <c r="C114" s="29" t="n">
        <v>95</v>
      </c>
      <c r="D114" s="30" t="n">
        <v>4.3</v>
      </c>
      <c r="E114" s="30" t="n">
        <v>3</v>
      </c>
      <c r="F114" s="30" t="n">
        <v>12.3</v>
      </c>
      <c r="G114" s="30" t="n">
        <v>106</v>
      </c>
      <c r="H114" s="31" t="s">
        <v>15</v>
      </c>
    </row>
    <row r="115" customFormat="false" ht="12.75" hidden="false" customHeight="false" outlineLevel="0" collapsed="false">
      <c r="A115" s="47"/>
      <c r="B115" s="26" t="s">
        <v>21</v>
      </c>
      <c r="C115" s="27" t="n">
        <v>200</v>
      </c>
      <c r="D115" s="24" t="n">
        <v>2.8</v>
      </c>
      <c r="E115" s="24" t="n">
        <v>0.6</v>
      </c>
      <c r="F115" s="24" t="n">
        <v>32</v>
      </c>
      <c r="G115" s="24" t="n">
        <v>144.6</v>
      </c>
      <c r="H115" s="25" t="s">
        <v>15</v>
      </c>
    </row>
    <row r="116" s="20" customFormat="true" ht="12.75" hidden="false" customHeight="false" outlineLevel="0" collapsed="false">
      <c r="A116" s="47" t="s">
        <v>22</v>
      </c>
      <c r="B116" s="47"/>
      <c r="C116" s="33" t="n">
        <f aca="false">SUM(C109:C115)</f>
        <v>755</v>
      </c>
      <c r="D116" s="36" t="n">
        <f aca="false">SUM(D109:D115)</f>
        <v>16.5</v>
      </c>
      <c r="E116" s="36" t="n">
        <f aca="false">SUM(E109:E115)</f>
        <v>22.25</v>
      </c>
      <c r="F116" s="36" t="n">
        <f aca="false">SUM(F109:F115)</f>
        <v>108.03</v>
      </c>
      <c r="G116" s="36" t="n">
        <f aca="false">SUM(G109:G115)</f>
        <v>721.72</v>
      </c>
      <c r="H116" s="34"/>
    </row>
    <row r="117" s="20" customFormat="true" ht="12.75" hidden="false" customHeight="false" outlineLevel="0" collapsed="false">
      <c r="A117" s="46" t="s">
        <v>23</v>
      </c>
      <c r="B117" s="26" t="s">
        <v>21</v>
      </c>
      <c r="C117" s="27" t="n">
        <v>100</v>
      </c>
      <c r="D117" s="24" t="n">
        <v>1.4</v>
      </c>
      <c r="E117" s="24" t="n">
        <v>0.3</v>
      </c>
      <c r="F117" s="24" t="n">
        <v>16</v>
      </c>
      <c r="G117" s="24" t="n">
        <v>72.3</v>
      </c>
      <c r="H117" s="25" t="s">
        <v>15</v>
      </c>
    </row>
    <row r="118" customFormat="false" ht="12.75" hidden="false" customHeight="false" outlineLevel="0" collapsed="false">
      <c r="A118" s="46"/>
      <c r="B118" s="51" t="s">
        <v>79</v>
      </c>
      <c r="C118" s="24" t="n">
        <v>200</v>
      </c>
      <c r="D118" s="24" t="n">
        <v>3.94</v>
      </c>
      <c r="E118" s="24" t="n">
        <v>4.48</v>
      </c>
      <c r="F118" s="24" t="n">
        <v>7.88</v>
      </c>
      <c r="G118" s="24" t="n">
        <v>143.18</v>
      </c>
      <c r="H118" s="25" t="n">
        <v>112</v>
      </c>
      <c r="K118" s="52"/>
      <c r="L118" s="53"/>
      <c r="M118" s="54"/>
      <c r="N118" s="54"/>
      <c r="O118" s="54"/>
      <c r="P118" s="54"/>
      <c r="Q118" s="55"/>
    </row>
    <row r="119" customFormat="false" ht="12.75" hidden="false" customHeight="false" outlineLevel="0" collapsed="false">
      <c r="A119" s="46"/>
      <c r="B119" s="26" t="s">
        <v>80</v>
      </c>
      <c r="C119" s="27" t="n">
        <v>240</v>
      </c>
      <c r="D119" s="24" t="n">
        <v>6.9</v>
      </c>
      <c r="E119" s="24" t="n">
        <v>14.1</v>
      </c>
      <c r="F119" s="24" t="n">
        <v>17.9</v>
      </c>
      <c r="G119" s="24" t="n">
        <v>266</v>
      </c>
      <c r="H119" s="25" t="n">
        <v>259</v>
      </c>
    </row>
    <row r="120" customFormat="false" ht="12.75" hidden="false" customHeight="false" outlineLevel="0" collapsed="false">
      <c r="A120" s="46"/>
      <c r="B120" s="26" t="s">
        <v>28</v>
      </c>
      <c r="C120" s="27" t="n">
        <v>200</v>
      </c>
      <c r="D120" s="24" t="n">
        <v>0.6</v>
      </c>
      <c r="E120" s="24" t="n">
        <v>0.1</v>
      </c>
      <c r="F120" s="24" t="n">
        <v>31.7</v>
      </c>
      <c r="G120" s="24" t="n">
        <v>131</v>
      </c>
      <c r="H120" s="25" t="n">
        <v>349</v>
      </c>
    </row>
    <row r="121" customFormat="false" ht="12.75" hidden="false" customHeight="false" outlineLevel="0" collapsed="false">
      <c r="A121" s="46"/>
      <c r="B121" s="28" t="s">
        <v>20</v>
      </c>
      <c r="C121" s="29" t="n">
        <v>95</v>
      </c>
      <c r="D121" s="30" t="n">
        <v>4.3</v>
      </c>
      <c r="E121" s="30" t="n">
        <v>3</v>
      </c>
      <c r="F121" s="30" t="n">
        <v>12.3</v>
      </c>
      <c r="G121" s="30" t="n">
        <v>106</v>
      </c>
      <c r="H121" s="31" t="s">
        <v>15</v>
      </c>
    </row>
    <row r="122" customFormat="false" ht="12.75" hidden="false" customHeight="false" outlineLevel="0" collapsed="false">
      <c r="A122" s="46"/>
      <c r="B122" s="26" t="s">
        <v>30</v>
      </c>
      <c r="C122" s="27" t="n">
        <v>40</v>
      </c>
      <c r="D122" s="24" t="n">
        <v>4.2</v>
      </c>
      <c r="E122" s="24" t="n">
        <v>1.8</v>
      </c>
      <c r="F122" s="24" t="n">
        <v>17.5</v>
      </c>
      <c r="G122" s="24" t="n">
        <v>109.6</v>
      </c>
      <c r="H122" s="25" t="s">
        <v>15</v>
      </c>
    </row>
    <row r="123" customFormat="false" ht="12.75" hidden="false" customHeight="false" outlineLevel="0" collapsed="false">
      <c r="A123" s="46"/>
      <c r="B123" s="26" t="s">
        <v>29</v>
      </c>
      <c r="C123" s="27" t="n">
        <v>30</v>
      </c>
      <c r="D123" s="24" t="n">
        <v>2.4</v>
      </c>
      <c r="E123" s="24" t="n">
        <v>0.5</v>
      </c>
      <c r="F123" s="24" t="n">
        <v>12</v>
      </c>
      <c r="G123" s="24" t="n">
        <v>66</v>
      </c>
      <c r="H123" s="25" t="s">
        <v>15</v>
      </c>
    </row>
    <row r="124" s="20" customFormat="true" ht="12.75" hidden="false" customHeight="false" outlineLevel="0" collapsed="false">
      <c r="A124" s="47" t="s">
        <v>31</v>
      </c>
      <c r="B124" s="47"/>
      <c r="C124" s="33" t="n">
        <f aca="false">SUM(C117:C123)</f>
        <v>905</v>
      </c>
      <c r="D124" s="33" t="n">
        <f aca="false">SUM(D117:D123)</f>
        <v>23.74</v>
      </c>
      <c r="E124" s="33" t="n">
        <f aca="false">SUM(E117:E123)</f>
        <v>24.28</v>
      </c>
      <c r="F124" s="33" t="n">
        <f aca="false">SUM(F117:F123)</f>
        <v>115.28</v>
      </c>
      <c r="G124" s="33" t="n">
        <f aca="false">SUM(G117:G123)</f>
        <v>894.08</v>
      </c>
      <c r="H124" s="34"/>
    </row>
    <row r="125" customFormat="false" ht="12.75" hidden="false" customHeight="false" outlineLevel="0" collapsed="false">
      <c r="A125" s="47" t="s">
        <v>32</v>
      </c>
      <c r="B125" s="26" t="s">
        <v>81</v>
      </c>
      <c r="C125" s="27" t="n">
        <v>100</v>
      </c>
      <c r="D125" s="24" t="n">
        <v>3.6</v>
      </c>
      <c r="E125" s="24" t="n">
        <v>7.9</v>
      </c>
      <c r="F125" s="24" t="n">
        <v>27.7</v>
      </c>
      <c r="G125" s="24" t="n">
        <v>189</v>
      </c>
      <c r="H125" s="25" t="n">
        <v>535</v>
      </c>
    </row>
    <row r="126" customFormat="false" ht="12.75" hidden="false" customHeight="false" outlineLevel="0" collapsed="false">
      <c r="A126" s="47"/>
      <c r="B126" s="26" t="s">
        <v>33</v>
      </c>
      <c r="C126" s="27" t="n">
        <v>200</v>
      </c>
      <c r="D126" s="38" t="n">
        <v>0.1</v>
      </c>
      <c r="E126" s="24"/>
      <c r="F126" s="24" t="n">
        <v>27.9</v>
      </c>
      <c r="G126" s="24" t="n">
        <v>111</v>
      </c>
      <c r="H126" s="25" t="n">
        <v>396</v>
      </c>
    </row>
    <row r="127" s="20" customFormat="true" ht="12.75" hidden="false" customHeight="false" outlineLevel="0" collapsed="false">
      <c r="A127" s="47" t="s">
        <v>35</v>
      </c>
      <c r="B127" s="47"/>
      <c r="C127" s="33" t="n">
        <f aca="false">SUM(C125:C126)</f>
        <v>300</v>
      </c>
      <c r="D127" s="36" t="n">
        <f aca="false">SUM(D125:D126)</f>
        <v>3.7</v>
      </c>
      <c r="E127" s="36" t="n">
        <f aca="false">SUM(E125:E126)</f>
        <v>7.9</v>
      </c>
      <c r="F127" s="36" t="n">
        <f aca="false">SUM(F125:F126)</f>
        <v>55.6</v>
      </c>
      <c r="G127" s="36" t="n">
        <f aca="false">SUM(G125:G126)</f>
        <v>300</v>
      </c>
      <c r="H127" s="34"/>
    </row>
    <row r="128" s="20" customFormat="true" ht="13.5" hidden="false" customHeight="false" outlineLevel="0" collapsed="false">
      <c r="A128" s="49" t="s">
        <v>36</v>
      </c>
      <c r="B128" s="49"/>
      <c r="C128" s="44" t="n">
        <f aca="false">C116+C124+C127</f>
        <v>1960</v>
      </c>
      <c r="D128" s="40" t="n">
        <f aca="false">D127+D124+D116</f>
        <v>43.94</v>
      </c>
      <c r="E128" s="40" t="n">
        <f aca="false">E127+E124+E116</f>
        <v>54.43</v>
      </c>
      <c r="F128" s="40" t="n">
        <f aca="false">F127+F124+F116</f>
        <v>278.91</v>
      </c>
      <c r="G128" s="40" t="n">
        <f aca="false">G127+G124+G116</f>
        <v>1915.8</v>
      </c>
      <c r="H128" s="41"/>
    </row>
    <row r="129" s="20" customFormat="true" ht="12.75" hidden="false" customHeight="false" outlineLevel="0" collapsed="false">
      <c r="A129" s="45" t="s">
        <v>82</v>
      </c>
      <c r="B129" s="45"/>
      <c r="C129" s="45"/>
      <c r="D129" s="45"/>
      <c r="E129" s="45"/>
      <c r="F129" s="45"/>
      <c r="G129" s="45"/>
      <c r="H129" s="45"/>
    </row>
    <row r="130" customFormat="false" ht="12.75" hidden="false" customHeight="false" outlineLevel="0" collapsed="false">
      <c r="A130" s="46" t="s">
        <v>12</v>
      </c>
      <c r="B130" s="26" t="s">
        <v>83</v>
      </c>
      <c r="C130" s="27" t="n">
        <v>150</v>
      </c>
      <c r="D130" s="24" t="n">
        <v>11.3</v>
      </c>
      <c r="E130" s="24" t="n">
        <v>19.5</v>
      </c>
      <c r="F130" s="24" t="n">
        <v>2.3</v>
      </c>
      <c r="G130" s="24" t="n">
        <v>238</v>
      </c>
      <c r="H130" s="25" t="n">
        <v>210</v>
      </c>
    </row>
    <row r="131" customFormat="false" ht="12.75" hidden="false" customHeight="false" outlineLevel="0" collapsed="false">
      <c r="A131" s="46"/>
      <c r="B131" s="26" t="s">
        <v>84</v>
      </c>
      <c r="C131" s="27" t="n">
        <v>50</v>
      </c>
      <c r="D131" s="24" t="n">
        <v>1.5</v>
      </c>
      <c r="E131" s="24" t="n">
        <v>3.1</v>
      </c>
      <c r="F131" s="24" t="n">
        <v>3.1</v>
      </c>
      <c r="G131" s="24" t="n">
        <v>46</v>
      </c>
      <c r="H131" s="25" t="n">
        <v>75</v>
      </c>
    </row>
    <row r="132" customFormat="false" ht="12.75" hidden="false" customHeight="false" outlineLevel="0" collapsed="false">
      <c r="A132" s="46"/>
      <c r="B132" s="26" t="s">
        <v>85</v>
      </c>
      <c r="C132" s="27" t="n">
        <v>100</v>
      </c>
      <c r="D132" s="24" t="n">
        <v>6.7</v>
      </c>
      <c r="E132" s="24" t="n">
        <v>12.6</v>
      </c>
      <c r="F132" s="24" t="n">
        <v>35.4</v>
      </c>
      <c r="G132" s="24" t="n">
        <v>262</v>
      </c>
      <c r="H132" s="25" t="s">
        <v>86</v>
      </c>
    </row>
    <row r="133" customFormat="false" ht="12.75" hidden="false" customHeight="false" outlineLevel="0" collapsed="false">
      <c r="A133" s="46"/>
      <c r="B133" s="28" t="s">
        <v>20</v>
      </c>
      <c r="C133" s="29" t="n">
        <v>95</v>
      </c>
      <c r="D133" s="30" t="n">
        <v>4.3</v>
      </c>
      <c r="E133" s="30" t="n">
        <v>3</v>
      </c>
      <c r="F133" s="30" t="n">
        <v>12.3</v>
      </c>
      <c r="G133" s="30" t="n">
        <v>106</v>
      </c>
      <c r="H133" s="31" t="s">
        <v>15</v>
      </c>
    </row>
    <row r="134" customFormat="false" ht="12.75" hidden="false" customHeight="false" outlineLevel="0" collapsed="false">
      <c r="A134" s="46"/>
      <c r="B134" s="26" t="s">
        <v>41</v>
      </c>
      <c r="C134" s="27" t="n">
        <v>200</v>
      </c>
      <c r="D134" s="24" t="n">
        <v>0.2</v>
      </c>
      <c r="E134" s="24"/>
      <c r="F134" s="24" t="n">
        <v>10.2</v>
      </c>
      <c r="G134" s="24" t="n">
        <v>41</v>
      </c>
      <c r="H134" s="25" t="n">
        <v>377</v>
      </c>
    </row>
    <row r="135" customFormat="false" ht="12.75" hidden="false" customHeight="false" outlineLevel="0" collapsed="false">
      <c r="A135" s="46"/>
      <c r="B135" s="26" t="s">
        <v>14</v>
      </c>
      <c r="C135" s="27" t="n">
        <v>40</v>
      </c>
      <c r="D135" s="24" t="n">
        <v>2.6</v>
      </c>
      <c r="E135" s="24" t="n">
        <v>0.8</v>
      </c>
      <c r="F135" s="24" t="n">
        <v>18.4</v>
      </c>
      <c r="G135" s="24" t="n">
        <v>92</v>
      </c>
      <c r="H135" s="25" t="s">
        <v>15</v>
      </c>
    </row>
    <row r="136" customFormat="false" ht="12.75" hidden="false" customHeight="false" outlineLevel="0" collapsed="false">
      <c r="A136" s="46"/>
      <c r="B136" s="26" t="s">
        <v>17</v>
      </c>
      <c r="C136" s="27" t="n">
        <v>10</v>
      </c>
      <c r="D136" s="24" t="n">
        <v>0.1</v>
      </c>
      <c r="E136" s="24" t="n">
        <v>7.2</v>
      </c>
      <c r="F136" s="24" t="n">
        <v>0.13</v>
      </c>
      <c r="G136" s="24" t="n">
        <v>65.72</v>
      </c>
      <c r="H136" s="25" t="n">
        <v>14</v>
      </c>
    </row>
    <row r="137" s="20" customFormat="true" ht="12.75" hidden="false" customHeight="false" outlineLevel="0" collapsed="false">
      <c r="A137" s="47" t="s">
        <v>22</v>
      </c>
      <c r="B137" s="47"/>
      <c r="C137" s="33" t="n">
        <f aca="false">SUM(C130:C136)</f>
        <v>645</v>
      </c>
      <c r="D137" s="36" t="n">
        <f aca="false">SUM(D130:D136)</f>
        <v>26.7</v>
      </c>
      <c r="E137" s="36" t="n">
        <f aca="false">SUM(E130:E136)</f>
        <v>46.2</v>
      </c>
      <c r="F137" s="36" t="n">
        <f aca="false">SUM(F130:F136)</f>
        <v>81.83</v>
      </c>
      <c r="G137" s="36" t="n">
        <f aca="false">SUM(G130:G136)</f>
        <v>850.72</v>
      </c>
      <c r="H137" s="34"/>
    </row>
    <row r="138" s="20" customFormat="true" ht="12.75" hidden="false" customHeight="false" outlineLevel="0" collapsed="false">
      <c r="A138" s="46" t="s">
        <v>23</v>
      </c>
      <c r="B138" s="26" t="s">
        <v>21</v>
      </c>
      <c r="C138" s="27" t="n">
        <v>100</v>
      </c>
      <c r="D138" s="24" t="n">
        <v>1.4</v>
      </c>
      <c r="E138" s="24" t="n">
        <v>0.3</v>
      </c>
      <c r="F138" s="24" t="n">
        <v>16</v>
      </c>
      <c r="G138" s="24" t="n">
        <v>72.3</v>
      </c>
      <c r="H138" s="25" t="s">
        <v>15</v>
      </c>
    </row>
    <row r="139" customFormat="false" ht="12.75" hidden="false" customHeight="false" outlineLevel="0" collapsed="false">
      <c r="A139" s="46"/>
      <c r="B139" s="26" t="s">
        <v>87</v>
      </c>
      <c r="C139" s="27" t="n">
        <v>200</v>
      </c>
      <c r="D139" s="24" t="n">
        <v>3.1</v>
      </c>
      <c r="E139" s="24" t="n">
        <v>5.6</v>
      </c>
      <c r="F139" s="24" t="n">
        <v>8</v>
      </c>
      <c r="G139" s="24" t="n">
        <v>96</v>
      </c>
      <c r="H139" s="25" t="n">
        <v>82</v>
      </c>
    </row>
    <row r="140" customFormat="false" ht="12.75" hidden="false" customHeight="false" outlineLevel="0" collapsed="false">
      <c r="A140" s="46"/>
      <c r="B140" s="26" t="s">
        <v>88</v>
      </c>
      <c r="C140" s="27" t="n">
        <v>240</v>
      </c>
      <c r="D140" s="24" t="n">
        <v>14.38</v>
      </c>
      <c r="E140" s="24" t="n">
        <v>26.47</v>
      </c>
      <c r="F140" s="24" t="n">
        <v>45.26</v>
      </c>
      <c r="G140" s="24" t="n">
        <v>398.06</v>
      </c>
      <c r="H140" s="25" t="n">
        <v>406</v>
      </c>
    </row>
    <row r="141" customFormat="false" ht="12.75" hidden="false" customHeight="false" outlineLevel="0" collapsed="false">
      <c r="A141" s="46"/>
      <c r="B141" s="26" t="s">
        <v>56</v>
      </c>
      <c r="C141" s="27" t="n">
        <v>200</v>
      </c>
      <c r="D141" s="24" t="n">
        <v>0.7</v>
      </c>
      <c r="E141" s="24" t="n">
        <v>0.3</v>
      </c>
      <c r="F141" s="24" t="n">
        <v>24.4</v>
      </c>
      <c r="G141" s="24" t="n">
        <v>103</v>
      </c>
      <c r="H141" s="25" t="n">
        <v>388</v>
      </c>
    </row>
    <row r="142" customFormat="false" ht="12.75" hidden="false" customHeight="false" outlineLevel="0" collapsed="false">
      <c r="A142" s="46"/>
      <c r="B142" s="28" t="s">
        <v>20</v>
      </c>
      <c r="C142" s="29" t="n">
        <v>95</v>
      </c>
      <c r="D142" s="30" t="n">
        <v>4.3</v>
      </c>
      <c r="E142" s="30" t="n">
        <v>3</v>
      </c>
      <c r="F142" s="30" t="n">
        <v>12.3</v>
      </c>
      <c r="G142" s="30" t="n">
        <v>106</v>
      </c>
      <c r="H142" s="31" t="s">
        <v>15</v>
      </c>
    </row>
    <row r="143" customFormat="false" ht="12.75" hidden="false" customHeight="false" outlineLevel="0" collapsed="false">
      <c r="A143" s="46"/>
      <c r="B143" s="26" t="s">
        <v>30</v>
      </c>
      <c r="C143" s="27" t="n">
        <v>30</v>
      </c>
      <c r="D143" s="24" t="n">
        <v>3.2</v>
      </c>
      <c r="E143" s="24" t="n">
        <v>1.4</v>
      </c>
      <c r="F143" s="24" t="n">
        <v>13.1</v>
      </c>
      <c r="G143" s="24" t="n">
        <v>82.2</v>
      </c>
      <c r="H143" s="25" t="s">
        <v>15</v>
      </c>
    </row>
    <row r="144" customFormat="false" ht="12.75" hidden="false" customHeight="false" outlineLevel="0" collapsed="false">
      <c r="A144" s="46"/>
      <c r="B144" s="26" t="s">
        <v>29</v>
      </c>
      <c r="C144" s="27" t="n">
        <v>30</v>
      </c>
      <c r="D144" s="24" t="n">
        <v>2.4</v>
      </c>
      <c r="E144" s="24" t="n">
        <v>0.5</v>
      </c>
      <c r="F144" s="24" t="n">
        <v>12</v>
      </c>
      <c r="G144" s="24" t="n">
        <v>66</v>
      </c>
      <c r="H144" s="25" t="s">
        <v>15</v>
      </c>
    </row>
    <row r="145" s="20" customFormat="true" ht="12.75" hidden="false" customHeight="false" outlineLevel="0" collapsed="false">
      <c r="A145" s="47" t="s">
        <v>31</v>
      </c>
      <c r="B145" s="47"/>
      <c r="C145" s="33" t="n">
        <f aca="false">SUM(C138:C144)</f>
        <v>895</v>
      </c>
      <c r="D145" s="33" t="n">
        <f aca="false">SUM(D138:D144)</f>
        <v>29.48</v>
      </c>
      <c r="E145" s="33" t="n">
        <f aca="false">SUM(E138:E144)</f>
        <v>37.57</v>
      </c>
      <c r="F145" s="33" t="n">
        <f aca="false">SUM(F138:F144)</f>
        <v>131.06</v>
      </c>
      <c r="G145" s="33" t="n">
        <f aca="false">SUM(G138:G144)</f>
        <v>923.56</v>
      </c>
      <c r="H145" s="34"/>
    </row>
    <row r="146" customFormat="false" ht="12.75" hidden="false" customHeight="false" outlineLevel="0" collapsed="false">
      <c r="A146" s="47" t="s">
        <v>32</v>
      </c>
      <c r="B146" s="26" t="s">
        <v>76</v>
      </c>
      <c r="C146" s="27" t="n">
        <v>100</v>
      </c>
      <c r="D146" s="24" t="n">
        <v>3.1</v>
      </c>
      <c r="E146" s="24" t="n">
        <v>2.5</v>
      </c>
      <c r="F146" s="24" t="n">
        <v>3</v>
      </c>
      <c r="G146" s="24" t="n">
        <v>163</v>
      </c>
      <c r="H146" s="25" t="n">
        <v>738</v>
      </c>
    </row>
    <row r="147" customFormat="false" ht="12.75" hidden="false" customHeight="false" outlineLevel="0" collapsed="false">
      <c r="A147" s="47"/>
      <c r="B147" s="26" t="s">
        <v>57</v>
      </c>
      <c r="C147" s="27" t="n">
        <v>200</v>
      </c>
      <c r="D147" s="24" t="n">
        <v>0.17</v>
      </c>
      <c r="E147" s="24" t="n">
        <v>0.04</v>
      </c>
      <c r="F147" s="24" t="n">
        <v>23.1</v>
      </c>
      <c r="G147" s="24" t="n">
        <v>93.5</v>
      </c>
      <c r="H147" s="25" t="n">
        <v>639</v>
      </c>
    </row>
    <row r="148" s="20" customFormat="true" ht="12.75" hidden="false" customHeight="false" outlineLevel="0" collapsed="false">
      <c r="A148" s="47" t="s">
        <v>35</v>
      </c>
      <c r="B148" s="47"/>
      <c r="C148" s="33" t="n">
        <f aca="false">SUM(C146:C147)</f>
        <v>300</v>
      </c>
      <c r="D148" s="36" t="n">
        <f aca="false">SUM(D146:D147)</f>
        <v>3.27</v>
      </c>
      <c r="E148" s="36" t="n">
        <f aca="false">SUM(E146:E147)</f>
        <v>2.54</v>
      </c>
      <c r="F148" s="36" t="n">
        <f aca="false">SUM(F146:F147)</f>
        <v>26.1</v>
      </c>
      <c r="G148" s="36" t="n">
        <f aca="false">SUM(G146:G147)</f>
        <v>256.5</v>
      </c>
      <c r="H148" s="34"/>
    </row>
    <row r="149" s="20" customFormat="true" ht="13.5" hidden="false" customHeight="false" outlineLevel="0" collapsed="false">
      <c r="A149" s="49" t="s">
        <v>36</v>
      </c>
      <c r="B149" s="49"/>
      <c r="C149" s="44" t="n">
        <f aca="false">C137+C145+C148</f>
        <v>1840</v>
      </c>
      <c r="D149" s="40" t="n">
        <f aca="false">D148+D145+D137</f>
        <v>59.45</v>
      </c>
      <c r="E149" s="40" t="n">
        <f aca="false">E148+E145+E137</f>
        <v>86.31</v>
      </c>
      <c r="F149" s="40" t="n">
        <f aca="false">F148+F145+F137</f>
        <v>238.99</v>
      </c>
      <c r="G149" s="40" t="n">
        <f aca="false">G148+G145+G137</f>
        <v>2030.78</v>
      </c>
      <c r="H149" s="41"/>
    </row>
    <row r="150" s="20" customFormat="true" ht="12.75" hidden="false" customHeight="false" outlineLevel="0" collapsed="false">
      <c r="A150" s="56" t="s">
        <v>89</v>
      </c>
      <c r="B150" s="56"/>
      <c r="C150" s="56"/>
      <c r="D150" s="57"/>
      <c r="E150" s="57"/>
      <c r="F150" s="57"/>
      <c r="G150" s="57"/>
      <c r="H150" s="58"/>
    </row>
    <row r="151" customFormat="false" ht="12.75" hidden="false" customHeight="false" outlineLevel="0" collapsed="false">
      <c r="A151" s="47" t="s">
        <v>12</v>
      </c>
      <c r="B151" s="26" t="s">
        <v>21</v>
      </c>
      <c r="C151" s="27" t="n">
        <v>100</v>
      </c>
      <c r="D151" s="24" t="n">
        <v>1.4</v>
      </c>
      <c r="E151" s="24" t="n">
        <v>0.3</v>
      </c>
      <c r="F151" s="24" t="n">
        <v>16</v>
      </c>
      <c r="G151" s="24" t="n">
        <v>72.3</v>
      </c>
      <c r="H151" s="25" t="s">
        <v>15</v>
      </c>
    </row>
    <row r="152" customFormat="false" ht="25.5" hidden="false" customHeight="false" outlineLevel="0" collapsed="false">
      <c r="A152" s="47"/>
      <c r="B152" s="26" t="s">
        <v>90</v>
      </c>
      <c r="C152" s="38" t="n">
        <v>90</v>
      </c>
      <c r="D152" s="24" t="n">
        <v>10.15</v>
      </c>
      <c r="E152" s="24" t="n">
        <v>7</v>
      </c>
      <c r="F152" s="24" t="n">
        <v>3.37</v>
      </c>
      <c r="G152" s="24" t="n">
        <v>137.22</v>
      </c>
      <c r="H152" s="25" t="s">
        <v>91</v>
      </c>
    </row>
    <row r="153" customFormat="false" ht="12.75" hidden="false" customHeight="false" outlineLevel="0" collapsed="false">
      <c r="A153" s="47"/>
      <c r="B153" s="26" t="s">
        <v>44</v>
      </c>
      <c r="C153" s="27" t="n">
        <v>150</v>
      </c>
      <c r="D153" s="24" t="n">
        <v>8.2</v>
      </c>
      <c r="E153" s="24" t="n">
        <v>6.3</v>
      </c>
      <c r="F153" s="24" t="n">
        <v>38.7</v>
      </c>
      <c r="G153" s="24" t="n">
        <v>245</v>
      </c>
      <c r="H153" s="25" t="n">
        <v>171</v>
      </c>
    </row>
    <row r="154" customFormat="false" ht="12.75" hidden="false" customHeight="false" outlineLevel="0" collapsed="false">
      <c r="A154" s="47"/>
      <c r="B154" s="28" t="s">
        <v>20</v>
      </c>
      <c r="C154" s="29" t="n">
        <v>95</v>
      </c>
      <c r="D154" s="30" t="n">
        <v>4.3</v>
      </c>
      <c r="E154" s="30" t="n">
        <v>3</v>
      </c>
      <c r="F154" s="30" t="n">
        <v>12.3</v>
      </c>
      <c r="G154" s="30" t="n">
        <v>106</v>
      </c>
      <c r="H154" s="31" t="s">
        <v>15</v>
      </c>
    </row>
    <row r="155" customFormat="false" ht="12.75" hidden="false" customHeight="false" outlineLevel="0" collapsed="false">
      <c r="A155" s="47"/>
      <c r="B155" s="26" t="s">
        <v>30</v>
      </c>
      <c r="C155" s="27" t="n">
        <v>30</v>
      </c>
      <c r="D155" s="24" t="n">
        <v>3.2</v>
      </c>
      <c r="E155" s="24" t="n">
        <v>1.4</v>
      </c>
      <c r="F155" s="24" t="n">
        <v>13.1</v>
      </c>
      <c r="G155" s="24" t="n">
        <v>82.2</v>
      </c>
      <c r="H155" s="25" t="s">
        <v>15</v>
      </c>
    </row>
    <row r="156" customFormat="false" ht="12.75" hidden="false" customHeight="false" outlineLevel="0" collapsed="false">
      <c r="A156" s="47"/>
      <c r="B156" s="26" t="s">
        <v>18</v>
      </c>
      <c r="C156" s="27" t="n">
        <v>200</v>
      </c>
      <c r="D156" s="24" t="n">
        <v>0.2</v>
      </c>
      <c r="E156" s="24" t="n">
        <v>0.1</v>
      </c>
      <c r="F156" s="24" t="n">
        <v>15</v>
      </c>
      <c r="G156" s="24" t="n">
        <v>60</v>
      </c>
      <c r="H156" s="25" t="n">
        <v>376</v>
      </c>
    </row>
    <row r="157" s="20" customFormat="true" ht="12.75" hidden="false" customHeight="false" outlineLevel="0" collapsed="false">
      <c r="A157" s="47" t="s">
        <v>22</v>
      </c>
      <c r="B157" s="47"/>
      <c r="C157" s="33" t="n">
        <f aca="false">SUM(C151:C156)</f>
        <v>665</v>
      </c>
      <c r="D157" s="36" t="n">
        <f aca="false">SUM(D151:D156)</f>
        <v>27.45</v>
      </c>
      <c r="E157" s="36" t="n">
        <f aca="false">SUM(E151:E156)</f>
        <v>18.1</v>
      </c>
      <c r="F157" s="36" t="n">
        <f aca="false">SUM(F151:F156)</f>
        <v>98.47</v>
      </c>
      <c r="G157" s="36" t="n">
        <f aca="false">SUM(G151:G156)</f>
        <v>702.72</v>
      </c>
      <c r="H157" s="34"/>
    </row>
    <row r="158" s="20" customFormat="true" ht="12.75" hidden="false" customHeight="false" outlineLevel="0" collapsed="false">
      <c r="A158" s="46" t="s">
        <v>23</v>
      </c>
      <c r="B158" s="26" t="s">
        <v>21</v>
      </c>
      <c r="C158" s="27" t="n">
        <v>100</v>
      </c>
      <c r="D158" s="24" t="n">
        <v>1.4</v>
      </c>
      <c r="E158" s="24" t="n">
        <v>0.3</v>
      </c>
      <c r="F158" s="24" t="n">
        <v>16</v>
      </c>
      <c r="G158" s="24" t="n">
        <v>72.3</v>
      </c>
      <c r="H158" s="25" t="s">
        <v>15</v>
      </c>
    </row>
    <row r="159" customFormat="false" ht="12.75" hidden="false" customHeight="false" outlineLevel="0" collapsed="false">
      <c r="A159" s="46"/>
      <c r="B159" s="26" t="s">
        <v>92</v>
      </c>
      <c r="C159" s="27" t="n">
        <v>200</v>
      </c>
      <c r="D159" s="24" t="n">
        <v>5.12</v>
      </c>
      <c r="E159" s="24" t="n">
        <v>3.6</v>
      </c>
      <c r="F159" s="24" t="n">
        <v>17.4</v>
      </c>
      <c r="G159" s="24" t="n">
        <v>115.8</v>
      </c>
      <c r="H159" s="25" t="n">
        <v>102</v>
      </c>
    </row>
    <row r="160" customFormat="false" ht="25.5" hidden="false" customHeight="false" outlineLevel="0" collapsed="false">
      <c r="A160" s="46"/>
      <c r="B160" s="26" t="s">
        <v>93</v>
      </c>
      <c r="C160" s="27" t="n">
        <v>90</v>
      </c>
      <c r="D160" s="24" t="n">
        <v>9.41</v>
      </c>
      <c r="E160" s="24" t="n">
        <v>4.14</v>
      </c>
      <c r="F160" s="24" t="n">
        <v>10.83</v>
      </c>
      <c r="G160" s="24" t="n">
        <v>118.05</v>
      </c>
      <c r="H160" s="25" t="s">
        <v>94</v>
      </c>
    </row>
    <row r="161" customFormat="false" ht="12.75" hidden="false" customHeight="false" outlineLevel="0" collapsed="false">
      <c r="A161" s="46"/>
      <c r="B161" s="26" t="s">
        <v>95</v>
      </c>
      <c r="C161" s="27" t="n">
        <v>150</v>
      </c>
      <c r="D161" s="24" t="n">
        <v>2.9</v>
      </c>
      <c r="E161" s="24" t="n">
        <v>4.7</v>
      </c>
      <c r="F161" s="24" t="n">
        <v>33.6</v>
      </c>
      <c r="G161" s="24" t="n">
        <v>145</v>
      </c>
      <c r="H161" s="25" t="n">
        <v>125</v>
      </c>
    </row>
    <row r="162" customFormat="false" ht="12.75" hidden="false" customHeight="false" outlineLevel="0" collapsed="false">
      <c r="A162" s="46"/>
      <c r="B162" s="26" t="s">
        <v>45</v>
      </c>
      <c r="C162" s="27" t="n">
        <v>200</v>
      </c>
      <c r="D162" s="24" t="n">
        <v>1.92</v>
      </c>
      <c r="E162" s="24" t="n">
        <v>0.12</v>
      </c>
      <c r="F162" s="24" t="n">
        <v>25.86</v>
      </c>
      <c r="G162" s="24" t="n">
        <v>151</v>
      </c>
      <c r="H162" s="25" t="n">
        <v>551</v>
      </c>
    </row>
    <row r="163" customFormat="false" ht="12.75" hidden="false" customHeight="false" outlineLevel="0" collapsed="false">
      <c r="A163" s="46"/>
      <c r="B163" s="28" t="s">
        <v>20</v>
      </c>
      <c r="C163" s="29" t="n">
        <v>95</v>
      </c>
      <c r="D163" s="30" t="n">
        <v>4.3</v>
      </c>
      <c r="E163" s="30" t="n">
        <v>3</v>
      </c>
      <c r="F163" s="30" t="n">
        <v>12.3</v>
      </c>
      <c r="G163" s="30" t="n">
        <v>106</v>
      </c>
      <c r="H163" s="31" t="s">
        <v>15</v>
      </c>
    </row>
    <row r="164" customFormat="false" ht="12.75" hidden="false" customHeight="false" outlineLevel="0" collapsed="false">
      <c r="A164" s="46"/>
      <c r="B164" s="26" t="s">
        <v>30</v>
      </c>
      <c r="C164" s="27" t="n">
        <v>40</v>
      </c>
      <c r="D164" s="24" t="n">
        <v>4.2</v>
      </c>
      <c r="E164" s="24" t="n">
        <v>1.8</v>
      </c>
      <c r="F164" s="24" t="n">
        <v>17.5</v>
      </c>
      <c r="G164" s="24" t="n">
        <v>109.6</v>
      </c>
      <c r="H164" s="25" t="s">
        <v>15</v>
      </c>
    </row>
    <row r="165" customFormat="false" ht="12.75" hidden="false" customHeight="false" outlineLevel="0" collapsed="false">
      <c r="A165" s="46"/>
      <c r="B165" s="26" t="s">
        <v>29</v>
      </c>
      <c r="C165" s="27" t="n">
        <v>30</v>
      </c>
      <c r="D165" s="24" t="n">
        <v>2.4</v>
      </c>
      <c r="E165" s="24" t="n">
        <v>0.5</v>
      </c>
      <c r="F165" s="24" t="n">
        <v>12</v>
      </c>
      <c r="G165" s="24" t="n">
        <v>66</v>
      </c>
      <c r="H165" s="25" t="s">
        <v>15</v>
      </c>
    </row>
    <row r="166" s="20" customFormat="true" ht="12.75" hidden="false" customHeight="false" outlineLevel="0" collapsed="false">
      <c r="A166" s="47" t="s">
        <v>31</v>
      </c>
      <c r="B166" s="47"/>
      <c r="C166" s="33" t="n">
        <f aca="false">SUM(C158:C165)</f>
        <v>905</v>
      </c>
      <c r="D166" s="33" t="n">
        <f aca="false">SUM(D158:D165)</f>
        <v>31.65</v>
      </c>
      <c r="E166" s="33" t="n">
        <f aca="false">SUM(E158:E165)</f>
        <v>18.16</v>
      </c>
      <c r="F166" s="33" t="n">
        <f aca="false">SUM(F158:F165)</f>
        <v>145.49</v>
      </c>
      <c r="G166" s="33" t="n">
        <f aca="false">SUM(G158:G165)</f>
        <v>883.75</v>
      </c>
      <c r="H166" s="34"/>
    </row>
    <row r="167" customFormat="false" ht="12.75" hidden="false" customHeight="false" outlineLevel="0" collapsed="false">
      <c r="A167" s="47" t="s">
        <v>32</v>
      </c>
      <c r="B167" s="26" t="s">
        <v>46</v>
      </c>
      <c r="C167" s="27" t="n">
        <v>200</v>
      </c>
      <c r="D167" s="24" t="n">
        <v>5.4</v>
      </c>
      <c r="E167" s="24" t="n">
        <v>5</v>
      </c>
      <c r="F167" s="24" t="n">
        <v>21.6</v>
      </c>
      <c r="G167" s="24" t="n">
        <v>158</v>
      </c>
      <c r="H167" s="25" t="s">
        <v>15</v>
      </c>
    </row>
    <row r="168" customFormat="false" ht="12.75" hidden="false" customHeight="false" outlineLevel="0" collapsed="false">
      <c r="A168" s="47"/>
      <c r="B168" s="26" t="s">
        <v>96</v>
      </c>
      <c r="C168" s="27" t="n">
        <v>100</v>
      </c>
      <c r="D168" s="24" t="n">
        <v>4.6</v>
      </c>
      <c r="E168" s="24" t="n">
        <v>4</v>
      </c>
      <c r="F168" s="24" t="n">
        <v>26.8</v>
      </c>
      <c r="G168" s="24" t="n">
        <v>162</v>
      </c>
      <c r="H168" s="25" t="n">
        <v>738</v>
      </c>
    </row>
    <row r="169" s="20" customFormat="true" ht="12.75" hidden="false" customHeight="false" outlineLevel="0" collapsed="false">
      <c r="A169" s="47" t="s">
        <v>35</v>
      </c>
      <c r="B169" s="47"/>
      <c r="C169" s="33" t="n">
        <f aca="false">SUM(C167:C168)</f>
        <v>300</v>
      </c>
      <c r="D169" s="36" t="n">
        <f aca="false">SUM(D167:D168)</f>
        <v>10</v>
      </c>
      <c r="E169" s="36" t="n">
        <f aca="false">SUM(E167:E168)</f>
        <v>9</v>
      </c>
      <c r="F169" s="36" t="n">
        <f aca="false">SUM(F167:F168)</f>
        <v>48.4</v>
      </c>
      <c r="G169" s="36" t="n">
        <f aca="false">SUM(G167:G168)</f>
        <v>320</v>
      </c>
      <c r="H169" s="34"/>
    </row>
    <row r="170" s="20" customFormat="true" ht="13.5" hidden="false" customHeight="false" outlineLevel="0" collapsed="false">
      <c r="A170" s="49" t="s">
        <v>36</v>
      </c>
      <c r="B170" s="49"/>
      <c r="C170" s="44" t="n">
        <f aca="false">C157+C166+C169</f>
        <v>1870</v>
      </c>
      <c r="D170" s="40" t="n">
        <f aca="false">D169+D166+D157</f>
        <v>69.1</v>
      </c>
      <c r="E170" s="40" t="n">
        <f aca="false">E169+E166+E157</f>
        <v>45.26</v>
      </c>
      <c r="F170" s="40" t="n">
        <f aca="false">F169+F166+F157</f>
        <v>292.36</v>
      </c>
      <c r="G170" s="40" t="n">
        <f aca="false">G169+G166+G157</f>
        <v>1906.47</v>
      </c>
      <c r="H170" s="41"/>
    </row>
    <row r="171" s="20" customFormat="true" ht="12.75" hidden="false" customHeight="false" outlineLevel="0" collapsed="false">
      <c r="A171" s="45" t="s">
        <v>97</v>
      </c>
      <c r="B171" s="45"/>
      <c r="C171" s="45"/>
      <c r="D171" s="45"/>
      <c r="E171" s="45"/>
      <c r="F171" s="45"/>
      <c r="G171" s="45"/>
      <c r="H171" s="45"/>
    </row>
    <row r="172" customFormat="false" ht="12.75" hidden="false" customHeight="false" outlineLevel="0" collapsed="false">
      <c r="A172" s="46" t="s">
        <v>12</v>
      </c>
      <c r="B172" s="26" t="s">
        <v>98</v>
      </c>
      <c r="C172" s="27" t="n">
        <v>200</v>
      </c>
      <c r="D172" s="24" t="n">
        <v>7.16</v>
      </c>
      <c r="E172" s="24" t="n">
        <v>9.4</v>
      </c>
      <c r="F172" s="24" t="n">
        <v>28.8</v>
      </c>
      <c r="G172" s="24" t="n">
        <v>291.9</v>
      </c>
      <c r="H172" s="25" t="n">
        <v>266</v>
      </c>
    </row>
    <row r="173" customFormat="false" ht="12.75" hidden="false" customHeight="false" outlineLevel="0" collapsed="false">
      <c r="A173" s="46"/>
      <c r="B173" s="26" t="s">
        <v>99</v>
      </c>
      <c r="C173" s="27" t="n">
        <v>100</v>
      </c>
      <c r="D173" s="24" t="n">
        <v>6.5</v>
      </c>
      <c r="E173" s="24" t="n">
        <v>6.9</v>
      </c>
      <c r="F173" s="24" t="n">
        <v>59.7</v>
      </c>
      <c r="G173" s="24" t="n">
        <v>327</v>
      </c>
      <c r="H173" s="25" t="s">
        <v>100</v>
      </c>
    </row>
    <row r="174" customFormat="false" ht="12.75" hidden="false" customHeight="false" outlineLevel="0" collapsed="false">
      <c r="A174" s="46"/>
      <c r="B174" s="28" t="s">
        <v>20</v>
      </c>
      <c r="C174" s="29" t="n">
        <v>95</v>
      </c>
      <c r="D174" s="30" t="n">
        <v>4.3</v>
      </c>
      <c r="E174" s="30" t="n">
        <v>3</v>
      </c>
      <c r="F174" s="30" t="n">
        <v>12.3</v>
      </c>
      <c r="G174" s="30" t="n">
        <v>106</v>
      </c>
      <c r="H174" s="31" t="s">
        <v>15</v>
      </c>
    </row>
    <row r="175" customFormat="false" ht="12.75" hidden="false" customHeight="false" outlineLevel="0" collapsed="false">
      <c r="A175" s="46"/>
      <c r="B175" s="26" t="s">
        <v>41</v>
      </c>
      <c r="C175" s="27" t="n">
        <v>200</v>
      </c>
      <c r="D175" s="24" t="n">
        <v>0.2</v>
      </c>
      <c r="E175" s="24"/>
      <c r="F175" s="24" t="n">
        <v>10.2</v>
      </c>
      <c r="G175" s="24" t="n">
        <v>41</v>
      </c>
      <c r="H175" s="25" t="n">
        <v>377</v>
      </c>
    </row>
    <row r="176" customFormat="false" ht="12.75" hidden="false" customHeight="false" outlineLevel="0" collapsed="false">
      <c r="A176" s="46"/>
      <c r="B176" s="26" t="s">
        <v>14</v>
      </c>
      <c r="C176" s="27" t="n">
        <v>40</v>
      </c>
      <c r="D176" s="24" t="n">
        <v>2.6</v>
      </c>
      <c r="E176" s="24" t="n">
        <v>0.8</v>
      </c>
      <c r="F176" s="24" t="n">
        <v>18.4</v>
      </c>
      <c r="G176" s="24" t="n">
        <v>92</v>
      </c>
      <c r="H176" s="25" t="s">
        <v>15</v>
      </c>
    </row>
    <row r="177" customFormat="false" ht="12.75" hidden="false" customHeight="false" outlineLevel="0" collapsed="false">
      <c r="A177" s="46"/>
      <c r="B177" s="26" t="s">
        <v>17</v>
      </c>
      <c r="C177" s="27" t="n">
        <v>10</v>
      </c>
      <c r="D177" s="24" t="n">
        <v>0.1</v>
      </c>
      <c r="E177" s="24" t="n">
        <v>7.2</v>
      </c>
      <c r="F177" s="24" t="n">
        <v>0.13</v>
      </c>
      <c r="G177" s="24" t="n">
        <v>65.72</v>
      </c>
      <c r="H177" s="25" t="n">
        <v>14</v>
      </c>
    </row>
    <row r="178" s="20" customFormat="true" ht="12.75" hidden="false" customHeight="false" outlineLevel="0" collapsed="false">
      <c r="A178" s="47" t="s">
        <v>22</v>
      </c>
      <c r="B178" s="47"/>
      <c r="C178" s="33" t="n">
        <f aca="false">SUM(C172:C177)</f>
        <v>645</v>
      </c>
      <c r="D178" s="33" t="n">
        <f aca="false">SUM(D172:D177)</f>
        <v>20.86</v>
      </c>
      <c r="E178" s="33" t="n">
        <f aca="false">SUM(E172:E177)</f>
        <v>27.3</v>
      </c>
      <c r="F178" s="33" t="n">
        <f aca="false">SUM(F172:F177)</f>
        <v>129.53</v>
      </c>
      <c r="G178" s="33" t="n">
        <f aca="false">SUM(G172:G177)</f>
        <v>923.62</v>
      </c>
      <c r="H178" s="34"/>
    </row>
    <row r="179" s="20" customFormat="true" ht="12.75" hidden="false" customHeight="false" outlineLevel="0" collapsed="false">
      <c r="A179" s="46" t="s">
        <v>23</v>
      </c>
      <c r="B179" s="26" t="s">
        <v>21</v>
      </c>
      <c r="C179" s="27" t="n">
        <v>100</v>
      </c>
      <c r="D179" s="24" t="n">
        <v>1.4</v>
      </c>
      <c r="E179" s="24" t="n">
        <v>0.3</v>
      </c>
      <c r="F179" s="24" t="n">
        <v>16</v>
      </c>
      <c r="G179" s="24" t="n">
        <v>72.3</v>
      </c>
      <c r="H179" s="25" t="s">
        <v>15</v>
      </c>
    </row>
    <row r="180" customFormat="false" ht="12.75" hidden="false" customHeight="false" outlineLevel="0" collapsed="false">
      <c r="A180" s="46"/>
      <c r="B180" s="26" t="s">
        <v>101</v>
      </c>
      <c r="C180" s="27" t="n">
        <v>200</v>
      </c>
      <c r="D180" s="24" t="n">
        <v>4.6</v>
      </c>
      <c r="E180" s="24" t="n">
        <v>6.4</v>
      </c>
      <c r="F180" s="24" t="n">
        <v>7.9</v>
      </c>
      <c r="G180" s="24" t="n">
        <v>110</v>
      </c>
      <c r="H180" s="25" t="n">
        <v>88</v>
      </c>
    </row>
    <row r="181" customFormat="false" ht="25.5" hidden="false" customHeight="false" outlineLevel="0" collapsed="false">
      <c r="A181" s="46"/>
      <c r="B181" s="26" t="s">
        <v>102</v>
      </c>
      <c r="C181" s="27" t="n">
        <v>90</v>
      </c>
      <c r="D181" s="24" t="n">
        <v>10.88</v>
      </c>
      <c r="E181" s="24" t="n">
        <v>11.77</v>
      </c>
      <c r="F181" s="24" t="n">
        <v>9.82</v>
      </c>
      <c r="G181" s="24" t="n">
        <v>98.32</v>
      </c>
      <c r="H181" s="25" t="s">
        <v>64</v>
      </c>
    </row>
    <row r="182" customFormat="false" ht="12.75" hidden="false" customHeight="false" outlineLevel="0" collapsed="false">
      <c r="A182" s="46"/>
      <c r="B182" s="26" t="s">
        <v>103</v>
      </c>
      <c r="C182" s="27" t="n">
        <v>150</v>
      </c>
      <c r="D182" s="24" t="n">
        <v>5.6</v>
      </c>
      <c r="E182" s="24" t="n">
        <v>4.9</v>
      </c>
      <c r="F182" s="24" t="n">
        <v>37.8</v>
      </c>
      <c r="G182" s="24" t="n">
        <v>223</v>
      </c>
      <c r="H182" s="25" t="n">
        <v>302</v>
      </c>
    </row>
    <row r="183" customFormat="false" ht="12.75" hidden="false" customHeight="false" outlineLevel="0" collapsed="false">
      <c r="A183" s="46"/>
      <c r="B183" s="26" t="s">
        <v>28</v>
      </c>
      <c r="C183" s="27" t="n">
        <v>200</v>
      </c>
      <c r="D183" s="24" t="n">
        <v>0.6</v>
      </c>
      <c r="E183" s="24" t="n">
        <v>0.1</v>
      </c>
      <c r="F183" s="24" t="n">
        <v>31.7</v>
      </c>
      <c r="G183" s="24" t="n">
        <v>131</v>
      </c>
      <c r="H183" s="25" t="n">
        <v>349</v>
      </c>
    </row>
    <row r="184" customFormat="false" ht="12.75" hidden="false" customHeight="false" outlineLevel="0" collapsed="false">
      <c r="A184" s="46"/>
      <c r="B184" s="28" t="s">
        <v>20</v>
      </c>
      <c r="C184" s="29" t="n">
        <v>95</v>
      </c>
      <c r="D184" s="30" t="n">
        <v>4.3</v>
      </c>
      <c r="E184" s="30" t="n">
        <v>3</v>
      </c>
      <c r="F184" s="30" t="n">
        <v>12.3</v>
      </c>
      <c r="G184" s="30" t="n">
        <v>106</v>
      </c>
      <c r="H184" s="31" t="s">
        <v>15</v>
      </c>
    </row>
    <row r="185" customFormat="false" ht="12.75" hidden="false" customHeight="false" outlineLevel="0" collapsed="false">
      <c r="A185" s="46"/>
      <c r="B185" s="26" t="s">
        <v>30</v>
      </c>
      <c r="C185" s="27" t="n">
        <v>30</v>
      </c>
      <c r="D185" s="24" t="n">
        <v>3.2</v>
      </c>
      <c r="E185" s="24" t="n">
        <v>1.4</v>
      </c>
      <c r="F185" s="24" t="n">
        <v>13.1</v>
      </c>
      <c r="G185" s="24" t="n">
        <v>82.2</v>
      </c>
      <c r="H185" s="25" t="s">
        <v>15</v>
      </c>
    </row>
    <row r="186" customFormat="false" ht="12.75" hidden="false" customHeight="false" outlineLevel="0" collapsed="false">
      <c r="A186" s="46"/>
      <c r="B186" s="26" t="s">
        <v>29</v>
      </c>
      <c r="C186" s="27" t="n">
        <v>30</v>
      </c>
      <c r="D186" s="24" t="n">
        <v>2.4</v>
      </c>
      <c r="E186" s="24" t="n">
        <v>0.5</v>
      </c>
      <c r="F186" s="24" t="n">
        <v>12</v>
      </c>
      <c r="G186" s="24" t="n">
        <v>66</v>
      </c>
      <c r="H186" s="25" t="s">
        <v>15</v>
      </c>
    </row>
    <row r="187" s="20" customFormat="true" ht="12.75" hidden="false" customHeight="false" outlineLevel="0" collapsed="false">
      <c r="A187" s="47" t="s">
        <v>31</v>
      </c>
      <c r="B187" s="47"/>
      <c r="C187" s="33" t="n">
        <f aca="false">SUM(C179:C186)</f>
        <v>895</v>
      </c>
      <c r="D187" s="33" t="n">
        <f aca="false">SUM(D179:D186)</f>
        <v>32.98</v>
      </c>
      <c r="E187" s="33" t="n">
        <f aca="false">SUM(E179:E186)</f>
        <v>28.37</v>
      </c>
      <c r="F187" s="33" t="n">
        <f aca="false">SUM(F179:F186)</f>
        <v>140.62</v>
      </c>
      <c r="G187" s="33" t="n">
        <f aca="false">SUM(G179:G186)</f>
        <v>888.82</v>
      </c>
      <c r="H187" s="34"/>
    </row>
    <row r="188" customFormat="false" ht="12.75" hidden="false" customHeight="false" outlineLevel="0" collapsed="false">
      <c r="A188" s="47" t="s">
        <v>32</v>
      </c>
      <c r="B188" s="26" t="s">
        <v>75</v>
      </c>
      <c r="C188" s="37" t="n">
        <v>200</v>
      </c>
      <c r="D188" s="38" t="n">
        <v>0.1</v>
      </c>
      <c r="E188" s="24"/>
      <c r="F188" s="24" t="n">
        <v>27.9</v>
      </c>
      <c r="G188" s="24" t="n">
        <v>111</v>
      </c>
      <c r="H188" s="25" t="n">
        <v>396</v>
      </c>
    </row>
    <row r="189" customFormat="false" ht="12.75" hidden="false" customHeight="false" outlineLevel="0" collapsed="false">
      <c r="A189" s="47"/>
      <c r="B189" s="26" t="s">
        <v>104</v>
      </c>
      <c r="C189" s="37" t="n">
        <v>100</v>
      </c>
      <c r="D189" s="24" t="n">
        <v>3.3</v>
      </c>
      <c r="E189" s="24" t="n">
        <v>3</v>
      </c>
      <c r="F189" s="24" t="n">
        <v>34.8</v>
      </c>
      <c r="G189" s="24" t="n">
        <v>180</v>
      </c>
      <c r="H189" s="25" t="n">
        <v>738</v>
      </c>
    </row>
    <row r="190" s="20" customFormat="true" ht="12.75" hidden="false" customHeight="false" outlineLevel="0" collapsed="false">
      <c r="A190" s="47" t="s">
        <v>35</v>
      </c>
      <c r="B190" s="47"/>
      <c r="C190" s="33" t="n">
        <f aca="false">SUM(C188:C189)</f>
        <v>300</v>
      </c>
      <c r="D190" s="36" t="n">
        <f aca="false">SUM(D188:D189)</f>
        <v>3.4</v>
      </c>
      <c r="E190" s="36" t="n">
        <f aca="false">SUM(E188:E189)</f>
        <v>3</v>
      </c>
      <c r="F190" s="36" t="n">
        <f aca="false">SUM(F188:F189)</f>
        <v>62.7</v>
      </c>
      <c r="G190" s="36" t="n">
        <f aca="false">SUM(G188:G189)</f>
        <v>291</v>
      </c>
      <c r="H190" s="34"/>
    </row>
    <row r="191" s="20" customFormat="true" ht="13.5" hidden="false" customHeight="false" outlineLevel="0" collapsed="false">
      <c r="A191" s="49" t="s">
        <v>36</v>
      </c>
      <c r="B191" s="49"/>
      <c r="C191" s="44" t="n">
        <f aca="false">SUM(C183:C190)</f>
        <v>1850</v>
      </c>
      <c r="D191" s="40" t="n">
        <f aca="false">D190+D187+D178</f>
        <v>57.24</v>
      </c>
      <c r="E191" s="40" t="n">
        <f aca="false">E190+E187+E178</f>
        <v>58.67</v>
      </c>
      <c r="F191" s="40" t="n">
        <f aca="false">F190+F187+F178</f>
        <v>332.85</v>
      </c>
      <c r="G191" s="40" t="n">
        <f aca="false">G190+G187+G178</f>
        <v>2103.44</v>
      </c>
      <c r="H191" s="41"/>
    </row>
    <row r="192" s="20" customFormat="true" ht="12.75" hidden="false" customHeight="false" outlineLevel="0" collapsed="false">
      <c r="A192" s="56" t="s">
        <v>105</v>
      </c>
      <c r="B192" s="56"/>
      <c r="C192" s="56"/>
      <c r="D192" s="57"/>
      <c r="E192" s="57"/>
      <c r="F192" s="57"/>
      <c r="G192" s="57"/>
      <c r="H192" s="58"/>
    </row>
    <row r="193" customFormat="false" ht="12.75" hidden="false" customHeight="false" outlineLevel="0" collapsed="false">
      <c r="A193" s="47" t="s">
        <v>12</v>
      </c>
      <c r="B193" s="26" t="s">
        <v>106</v>
      </c>
      <c r="C193" s="27" t="n">
        <v>200</v>
      </c>
      <c r="D193" s="24" t="n">
        <v>8.6</v>
      </c>
      <c r="E193" s="24" t="n">
        <v>15</v>
      </c>
      <c r="F193" s="24" t="n">
        <v>46.7</v>
      </c>
      <c r="G193" s="24" t="n">
        <v>356.3</v>
      </c>
      <c r="H193" s="25" t="n">
        <v>204</v>
      </c>
    </row>
    <row r="194" customFormat="false" ht="12.75" hidden="false" customHeight="false" outlineLevel="0" collapsed="false">
      <c r="A194" s="47"/>
      <c r="B194" s="26" t="s">
        <v>21</v>
      </c>
      <c r="C194" s="27" t="n">
        <v>200</v>
      </c>
      <c r="D194" s="24" t="n">
        <v>2.8</v>
      </c>
      <c r="E194" s="24" t="n">
        <v>0.6</v>
      </c>
      <c r="F194" s="24" t="n">
        <v>32</v>
      </c>
      <c r="G194" s="24" t="n">
        <v>144.6</v>
      </c>
      <c r="H194" s="25" t="s">
        <v>15</v>
      </c>
    </row>
    <row r="195" customFormat="false" ht="12.75" hidden="false" customHeight="false" outlineLevel="0" collapsed="false">
      <c r="A195" s="47"/>
      <c r="B195" s="28" t="s">
        <v>20</v>
      </c>
      <c r="C195" s="29" t="n">
        <v>95</v>
      </c>
      <c r="D195" s="30" t="n">
        <v>4.3</v>
      </c>
      <c r="E195" s="30" t="n">
        <v>3</v>
      </c>
      <c r="F195" s="30" t="n">
        <v>12.3</v>
      </c>
      <c r="G195" s="30" t="n">
        <v>106</v>
      </c>
      <c r="H195" s="31" t="s">
        <v>15</v>
      </c>
    </row>
    <row r="196" customFormat="false" ht="12.75" hidden="false" customHeight="false" outlineLevel="0" collapsed="false">
      <c r="A196" s="47"/>
      <c r="B196" s="26" t="s">
        <v>18</v>
      </c>
      <c r="C196" s="27" t="n">
        <v>200</v>
      </c>
      <c r="D196" s="24" t="n">
        <v>0.2</v>
      </c>
      <c r="E196" s="24" t="n">
        <v>0.1</v>
      </c>
      <c r="F196" s="24" t="n">
        <v>15</v>
      </c>
      <c r="G196" s="24" t="n">
        <v>60</v>
      </c>
      <c r="H196" s="25" t="n">
        <v>376</v>
      </c>
    </row>
    <row r="197" s="20" customFormat="true" ht="12.75" hidden="false" customHeight="false" outlineLevel="0" collapsed="false">
      <c r="A197" s="47" t="s">
        <v>22</v>
      </c>
      <c r="B197" s="47"/>
      <c r="C197" s="33" t="n">
        <f aca="false">SUM(C193:C196)</f>
        <v>695</v>
      </c>
      <c r="D197" s="36" t="n">
        <f aca="false">SUM(D193:D196)</f>
        <v>15.9</v>
      </c>
      <c r="E197" s="36" t="n">
        <f aca="false">SUM(E193:E196)</f>
        <v>18.7</v>
      </c>
      <c r="F197" s="36" t="n">
        <f aca="false">SUM(F193:F196)</f>
        <v>106</v>
      </c>
      <c r="G197" s="36" t="n">
        <f aca="false">SUM(G193:G196)</f>
        <v>666.9</v>
      </c>
      <c r="H197" s="34"/>
    </row>
    <row r="198" s="20" customFormat="true" ht="12.75" hidden="false" customHeight="false" outlineLevel="0" collapsed="false">
      <c r="A198" s="46" t="s">
        <v>23</v>
      </c>
      <c r="B198" s="26" t="s">
        <v>21</v>
      </c>
      <c r="C198" s="27" t="n">
        <v>100</v>
      </c>
      <c r="D198" s="24" t="n">
        <v>1.4</v>
      </c>
      <c r="E198" s="24" t="n">
        <v>0.3</v>
      </c>
      <c r="F198" s="24" t="n">
        <v>16</v>
      </c>
      <c r="G198" s="24" t="n">
        <v>72.3</v>
      </c>
      <c r="H198" s="25" t="s">
        <v>15</v>
      </c>
    </row>
    <row r="199" customFormat="false" ht="12.75" hidden="false" customHeight="false" outlineLevel="0" collapsed="false">
      <c r="A199" s="46"/>
      <c r="B199" s="26" t="s">
        <v>107</v>
      </c>
      <c r="C199" s="27" t="n">
        <v>200</v>
      </c>
      <c r="D199" s="24" t="n">
        <v>1.7</v>
      </c>
      <c r="E199" s="24" t="n">
        <v>4.3</v>
      </c>
      <c r="F199" s="24" t="n">
        <v>13.7</v>
      </c>
      <c r="G199" s="24" t="n">
        <v>100.94</v>
      </c>
      <c r="H199" s="25" t="n">
        <v>96</v>
      </c>
    </row>
    <row r="200" customFormat="false" ht="25.5" hidden="false" customHeight="false" outlineLevel="0" collapsed="false">
      <c r="A200" s="46"/>
      <c r="B200" s="26" t="s">
        <v>108</v>
      </c>
      <c r="C200" s="27" t="n">
        <v>90</v>
      </c>
      <c r="D200" s="24" t="n">
        <v>7.8</v>
      </c>
      <c r="E200" s="24" t="n">
        <v>7.7</v>
      </c>
      <c r="F200" s="24" t="n">
        <v>8.1</v>
      </c>
      <c r="G200" s="24" t="n">
        <v>235</v>
      </c>
      <c r="H200" s="25" t="s">
        <v>109</v>
      </c>
    </row>
    <row r="201" customFormat="false" ht="12.75" hidden="false" customHeight="false" outlineLevel="0" collapsed="false">
      <c r="A201" s="46"/>
      <c r="B201" s="26" t="s">
        <v>110</v>
      </c>
      <c r="C201" s="27" t="n">
        <v>150</v>
      </c>
      <c r="D201" s="24" t="n">
        <v>3.5</v>
      </c>
      <c r="E201" s="24" t="n">
        <v>6.7</v>
      </c>
      <c r="F201" s="24" t="n">
        <v>11.5</v>
      </c>
      <c r="G201" s="24" t="n">
        <v>119</v>
      </c>
      <c r="H201" s="25" t="n">
        <v>492</v>
      </c>
    </row>
    <row r="202" customFormat="false" ht="12.75" hidden="false" customHeight="false" outlineLevel="0" collapsed="false">
      <c r="A202" s="46"/>
      <c r="B202" s="26" t="s">
        <v>56</v>
      </c>
      <c r="C202" s="27" t="n">
        <v>200</v>
      </c>
      <c r="D202" s="24" t="n">
        <v>0.7</v>
      </c>
      <c r="E202" s="24" t="n">
        <v>0.3</v>
      </c>
      <c r="F202" s="24" t="n">
        <v>24.4</v>
      </c>
      <c r="G202" s="24" t="n">
        <v>103</v>
      </c>
      <c r="H202" s="25" t="n">
        <v>388</v>
      </c>
    </row>
    <row r="203" customFormat="false" ht="12.75" hidden="false" customHeight="false" outlineLevel="0" collapsed="false">
      <c r="A203" s="46"/>
      <c r="B203" s="28" t="s">
        <v>20</v>
      </c>
      <c r="C203" s="29" t="n">
        <v>95</v>
      </c>
      <c r="D203" s="30" t="n">
        <v>4.3</v>
      </c>
      <c r="E203" s="30" t="n">
        <v>3</v>
      </c>
      <c r="F203" s="30" t="n">
        <v>12.3</v>
      </c>
      <c r="G203" s="30" t="n">
        <v>106</v>
      </c>
      <c r="H203" s="31" t="s">
        <v>15</v>
      </c>
    </row>
    <row r="204" customFormat="false" ht="12.75" hidden="false" customHeight="false" outlineLevel="0" collapsed="false">
      <c r="A204" s="46"/>
      <c r="B204" s="26" t="s">
        <v>30</v>
      </c>
      <c r="C204" s="27" t="n">
        <v>30</v>
      </c>
      <c r="D204" s="24" t="n">
        <v>3.2</v>
      </c>
      <c r="E204" s="24" t="n">
        <v>1.4</v>
      </c>
      <c r="F204" s="24" t="n">
        <v>8.9</v>
      </c>
      <c r="G204" s="24" t="n">
        <v>82.2</v>
      </c>
      <c r="H204" s="25" t="s">
        <v>15</v>
      </c>
    </row>
    <row r="205" customFormat="false" ht="12.75" hidden="false" customHeight="false" outlineLevel="0" collapsed="false">
      <c r="A205" s="46"/>
      <c r="B205" s="26" t="s">
        <v>29</v>
      </c>
      <c r="C205" s="27" t="n">
        <v>30</v>
      </c>
      <c r="D205" s="24" t="n">
        <v>2.4</v>
      </c>
      <c r="E205" s="24" t="n">
        <v>0.5</v>
      </c>
      <c r="F205" s="24" t="n">
        <v>12</v>
      </c>
      <c r="G205" s="24" t="n">
        <v>66</v>
      </c>
      <c r="H205" s="25" t="s">
        <v>15</v>
      </c>
    </row>
    <row r="206" s="20" customFormat="true" ht="12.75" hidden="false" customHeight="false" outlineLevel="0" collapsed="false">
      <c r="A206" s="47" t="s">
        <v>31</v>
      </c>
      <c r="B206" s="47"/>
      <c r="C206" s="33" t="n">
        <f aca="false">SUM(C198:C205)</f>
        <v>895</v>
      </c>
      <c r="D206" s="33" t="n">
        <f aca="false">SUM(D198:D205)</f>
        <v>25</v>
      </c>
      <c r="E206" s="33" t="n">
        <f aca="false">SUM(E198:E205)</f>
        <v>24.2</v>
      </c>
      <c r="F206" s="33" t="n">
        <f aca="false">SUM(F198:F205)</f>
        <v>106.9</v>
      </c>
      <c r="G206" s="33" t="n">
        <f aca="false">SUM(G198:G205)</f>
        <v>884.44</v>
      </c>
      <c r="H206" s="34"/>
    </row>
    <row r="207" customFormat="false" ht="12.75" hidden="false" customHeight="false" outlineLevel="0" collapsed="false">
      <c r="A207" s="47" t="s">
        <v>32</v>
      </c>
      <c r="B207" s="26" t="s">
        <v>111</v>
      </c>
      <c r="C207" s="27" t="n">
        <v>200</v>
      </c>
      <c r="D207" s="24" t="n">
        <v>1.4</v>
      </c>
      <c r="E207" s="24" t="n">
        <v>0.2</v>
      </c>
      <c r="F207" s="24" t="n">
        <v>26.4</v>
      </c>
      <c r="G207" s="24" t="n">
        <v>120</v>
      </c>
      <c r="H207" s="25" t="n">
        <v>592</v>
      </c>
    </row>
    <row r="208" customFormat="false" ht="12.75" hidden="false" customHeight="false" outlineLevel="0" collapsed="false">
      <c r="A208" s="47"/>
      <c r="B208" s="26" t="s">
        <v>112</v>
      </c>
      <c r="C208" s="27" t="n">
        <v>100</v>
      </c>
      <c r="D208" s="48" t="n">
        <v>1.7</v>
      </c>
      <c r="E208" s="48" t="n">
        <v>5.2</v>
      </c>
      <c r="F208" s="48" t="n">
        <v>21.7</v>
      </c>
      <c r="G208" s="48" t="n">
        <v>194</v>
      </c>
      <c r="H208" s="25" t="n">
        <v>606</v>
      </c>
    </row>
    <row r="209" s="20" customFormat="true" ht="12.75" hidden="false" customHeight="false" outlineLevel="0" collapsed="false">
      <c r="A209" s="47" t="s">
        <v>35</v>
      </c>
      <c r="B209" s="47"/>
      <c r="C209" s="33" t="n">
        <f aca="false">SUM(C207:C208)</f>
        <v>300</v>
      </c>
      <c r="D209" s="36" t="n">
        <f aca="false">SUM(D207:D208)</f>
        <v>3.1</v>
      </c>
      <c r="E209" s="36" t="n">
        <f aca="false">SUM(E207:E208)</f>
        <v>5.4</v>
      </c>
      <c r="F209" s="36" t="n">
        <f aca="false">SUM(F207:F208)</f>
        <v>48.1</v>
      </c>
      <c r="G209" s="36" t="n">
        <f aca="false">SUM(G207:G208)</f>
        <v>314</v>
      </c>
      <c r="H209" s="34"/>
    </row>
    <row r="210" s="20" customFormat="true" ht="13.5" hidden="false" customHeight="false" outlineLevel="0" collapsed="false">
      <c r="A210" s="49" t="s">
        <v>36</v>
      </c>
      <c r="B210" s="49"/>
      <c r="C210" s="44" t="n">
        <f aca="false">C197+C206+C209</f>
        <v>1890</v>
      </c>
      <c r="D210" s="40" t="n">
        <f aca="false">D209+D206+D197</f>
        <v>44</v>
      </c>
      <c r="E210" s="40" t="n">
        <f aca="false">E209+E206+E197</f>
        <v>48.3</v>
      </c>
      <c r="F210" s="40" t="n">
        <f aca="false">F209+F206+F197</f>
        <v>261</v>
      </c>
      <c r="G210" s="40" t="n">
        <f aca="false">G209+G206+G197</f>
        <v>1865.34</v>
      </c>
      <c r="H210" s="41"/>
    </row>
    <row r="211" s="20" customFormat="true" ht="12.75" hidden="false" customHeight="false" outlineLevel="0" collapsed="false">
      <c r="A211" s="56" t="s">
        <v>113</v>
      </c>
      <c r="B211" s="56"/>
      <c r="C211" s="59" t="n">
        <f aca="false">C210+C191+C170+C149+C128+C107+C87+C66+C46+C27</f>
        <v>18830</v>
      </c>
      <c r="D211" s="57" t="n">
        <f aca="false">D210+D191+D170+D149+D128+D107+D87+D66+D46+D27</f>
        <v>597.08</v>
      </c>
      <c r="E211" s="57" t="n">
        <f aca="false">E210+E191+E170+E149+E128+E107+E87+E66+E46+E27</f>
        <v>571.75</v>
      </c>
      <c r="F211" s="57" t="n">
        <f aca="false">F210+F191+F170+F149+F128+F107+F87+F66+F46+F27</f>
        <v>2832.55</v>
      </c>
      <c r="G211" s="57" t="n">
        <f aca="false">G210+G191+G170+G149+G128+G107+G87+G66+G46+G27</f>
        <v>19498.21</v>
      </c>
      <c r="H211" s="58"/>
    </row>
    <row r="212" s="20" customFormat="true" ht="12.75" hidden="false" customHeight="false" outlineLevel="0" collapsed="false">
      <c r="A212" s="47" t="s">
        <v>114</v>
      </c>
      <c r="B212" s="47"/>
      <c r="C212" s="33" t="n">
        <f aca="false">C211/10</f>
        <v>1883</v>
      </c>
      <c r="D212" s="60" t="n">
        <f aca="false">D211/10</f>
        <v>59.708</v>
      </c>
      <c r="E212" s="60" t="n">
        <f aca="false">E211/10</f>
        <v>57.175</v>
      </c>
      <c r="F212" s="60" t="n">
        <f aca="false">F211/10</f>
        <v>283.255</v>
      </c>
      <c r="G212" s="60" t="n">
        <f aca="false">G211/10</f>
        <v>1949.821</v>
      </c>
      <c r="H212" s="34"/>
    </row>
    <row r="213" s="64" customFormat="true" ht="30" hidden="false" customHeight="true" outlineLevel="0" collapsed="false">
      <c r="A213" s="61"/>
      <c r="B213" s="61"/>
      <c r="C213" s="62"/>
      <c r="D213" s="17"/>
      <c r="E213" s="17"/>
      <c r="F213" s="17"/>
      <c r="G213" s="17"/>
      <c r="H213" s="63"/>
    </row>
    <row r="214" customFormat="false" ht="25.5" hidden="false" customHeight="false" outlineLevel="0" collapsed="false">
      <c r="B214" s="65" t="s">
        <v>115</v>
      </c>
      <c r="C214" s="66" t="s">
        <v>116</v>
      </c>
    </row>
    <row r="215" customFormat="false" ht="12.75" hidden="false" customHeight="false" outlineLevel="0" collapsed="false">
      <c r="B215" s="67" t="s">
        <v>117</v>
      </c>
      <c r="C215" s="27" t="n">
        <v>500</v>
      </c>
    </row>
    <row r="216" customFormat="false" ht="12.75" hidden="false" customHeight="false" outlineLevel="0" collapsed="false">
      <c r="B216" s="67" t="s">
        <v>118</v>
      </c>
      <c r="C216" s="27" t="n">
        <v>700</v>
      </c>
    </row>
    <row r="217" customFormat="false" ht="13.5" hidden="false" customHeight="false" outlineLevel="0" collapsed="false">
      <c r="B217" s="68" t="s">
        <v>119</v>
      </c>
      <c r="C217" s="69" t="n">
        <v>300</v>
      </c>
    </row>
    <row r="218" customFormat="false" ht="12.75" hidden="false" customHeight="true" outlineLevel="0" collapsed="false">
      <c r="A218" s="70"/>
      <c r="B218" s="65" t="s">
        <v>120</v>
      </c>
      <c r="C218" s="71"/>
    </row>
    <row r="219" customFormat="false" ht="12.75" hidden="false" customHeight="true" outlineLevel="0" collapsed="false">
      <c r="A219" s="70"/>
      <c r="B219" s="72" t="s">
        <v>121</v>
      </c>
      <c r="C219" s="73"/>
    </row>
    <row r="220" customFormat="false" ht="12.75" hidden="false" customHeight="true" outlineLevel="0" collapsed="false">
      <c r="A220" s="70"/>
      <c r="B220" s="74"/>
      <c r="C220" s="75"/>
    </row>
    <row r="221" customFormat="false" ht="12.75" hidden="false" customHeight="false" outlineLevel="0" collapsed="false">
      <c r="A221" s="76"/>
      <c r="B221" s="77" t="s">
        <v>122</v>
      </c>
      <c r="C221" s="66" t="s">
        <v>116</v>
      </c>
    </row>
    <row r="222" customFormat="false" ht="12.75" hidden="false" customHeight="false" outlineLevel="0" collapsed="false">
      <c r="B222" s="78" t="s">
        <v>123</v>
      </c>
      <c r="C222" s="79" t="n">
        <f aca="false">(C197+C178+C157+C137+C116+C95+C74+C53+C33+C14)/10</f>
        <v>685</v>
      </c>
    </row>
    <row r="223" customFormat="false" ht="12.75" hidden="false" customHeight="false" outlineLevel="0" collapsed="false">
      <c r="B223" s="78" t="s">
        <v>124</v>
      </c>
      <c r="C223" s="79" t="n">
        <f aca="false">(C206+C187+C166+C145+C124+C103+C83+C62+C42+C23)/10</f>
        <v>897</v>
      </c>
    </row>
    <row r="224" customFormat="false" ht="13.5" hidden="false" customHeight="false" outlineLevel="0" collapsed="false">
      <c r="B224" s="80" t="s">
        <v>125</v>
      </c>
      <c r="C224" s="81" t="n">
        <f aca="false">(C209+C190+C169+C148+C127+C106+C86+C65+C45+C26)/10</f>
        <v>300</v>
      </c>
    </row>
    <row r="225" customFormat="false" ht="12.75" hidden="false" customHeight="false" outlineLevel="0" collapsed="false">
      <c r="C225" s="82" t="n">
        <f aca="false">SUM(C222:C224)</f>
        <v>1882</v>
      </c>
    </row>
    <row r="227" customFormat="false" ht="12.75" hidden="false" customHeight="false" outlineLevel="0" collapsed="false">
      <c r="B227" s="83" t="s">
        <v>123</v>
      </c>
      <c r="C227" s="48"/>
      <c r="D227" s="84" t="n">
        <f aca="false">(D197+D178+D157+D137+D116+D95+D74+D53+D33+D14)/10</f>
        <v>23.338</v>
      </c>
      <c r="E227" s="84" t="n">
        <f aca="false">(E197+E178+E157+E137+E116+E95+E74+E53+E33+E14)/10</f>
        <v>24.575</v>
      </c>
      <c r="F227" s="84" t="n">
        <f aca="false">(F197+F178+F157+F137+F116+F95+F74+F53+F33+F14)/10</f>
        <v>103.097</v>
      </c>
      <c r="G227" s="84" t="n">
        <f aca="false">(G197+G178+G157+G137+G116+G95+G74+G53+G33+G14)/10</f>
        <v>740.581</v>
      </c>
    </row>
    <row r="228" customFormat="false" ht="12.75" hidden="false" customHeight="false" outlineLevel="0" collapsed="false">
      <c r="B228" s="83" t="s">
        <v>126</v>
      </c>
      <c r="C228" s="48"/>
      <c r="D228" s="48"/>
      <c r="E228" s="48"/>
      <c r="F228" s="25"/>
      <c r="G228" s="85" t="n">
        <f aca="false">G227/2350</f>
        <v>0.31514085106383</v>
      </c>
    </row>
    <row r="229" customFormat="false" ht="12.75" hidden="false" customHeight="false" outlineLevel="0" collapsed="false">
      <c r="B229" s="83" t="s">
        <v>127</v>
      </c>
      <c r="C229" s="48"/>
      <c r="D229" s="48"/>
      <c r="E229" s="48"/>
      <c r="F229" s="25"/>
      <c r="G229" s="86"/>
    </row>
    <row r="230" customFormat="false" ht="12.75" hidden="false" customHeight="false" outlineLevel="0" collapsed="false">
      <c r="B230" s="83" t="s">
        <v>128</v>
      </c>
      <c r="C230" s="48"/>
      <c r="D230" s="84" t="n">
        <f aca="false">(D206+D187+D166+D145+D124+D103+D83+D62+D42+D23)/10</f>
        <v>31.376</v>
      </c>
      <c r="E230" s="84" t="n">
        <f aca="false">(E206+E187+E166+E145+E124+E103+E83+E62+E42+E23)/10</f>
        <v>27.472</v>
      </c>
      <c r="F230" s="84" t="n">
        <f aca="false">(F206+F187+F166+F145+F124+F103+F83+F62+F42+F23)/10</f>
        <v>128.558</v>
      </c>
      <c r="G230" s="84" t="n">
        <f aca="false">(G206+G187+G166+G145+G124+G103+G83+G62+G42+G23)/10</f>
        <v>906.34</v>
      </c>
    </row>
    <row r="231" customFormat="false" ht="12.75" hidden="false" customHeight="false" outlineLevel="0" collapsed="false">
      <c r="B231" s="83" t="s">
        <v>125</v>
      </c>
      <c r="C231" s="48"/>
      <c r="D231" s="48"/>
      <c r="E231" s="48"/>
      <c r="F231" s="25"/>
      <c r="G231" s="85" t="n">
        <f aca="false">G230/2350</f>
        <v>0.385676595744681</v>
      </c>
    </row>
    <row r="232" customFormat="false" ht="12.75" hidden="false" customHeight="false" outlineLevel="0" collapsed="false">
      <c r="B232" s="83" t="s">
        <v>129</v>
      </c>
      <c r="C232" s="48"/>
      <c r="D232" s="84" t="n">
        <f aca="false">(D209+D190+D169+D148+D127+D106+D86+D65+D45+D26)/10</f>
        <v>4.994</v>
      </c>
      <c r="E232" s="84" t="n">
        <f aca="false">(E209+E190+E169+E148+E127+E106+E86+E65+E45+E26)/10</f>
        <v>5.128</v>
      </c>
      <c r="F232" s="84" t="n">
        <f aca="false">(F209+F190+F169+F148+F127+F106+F86+F65+F45+F26)/10</f>
        <v>51.6</v>
      </c>
      <c r="G232" s="84" t="n">
        <f aca="false">(G209+G190+G169+G148+G127+G106+G86+G65+G45+G26)/10</f>
        <v>302.9</v>
      </c>
    </row>
    <row r="233" customFormat="false" ht="12.75" hidden="false" customHeight="false" outlineLevel="0" collapsed="false">
      <c r="B233" s="83" t="s">
        <v>130</v>
      </c>
      <c r="C233" s="37"/>
      <c r="D233" s="48"/>
      <c r="E233" s="48"/>
      <c r="F233" s="48"/>
      <c r="G233" s="87" t="n">
        <f aca="false">G232/2350</f>
        <v>0.128893617021277</v>
      </c>
    </row>
    <row r="234" customFormat="false" ht="12.75" hidden="false" customHeight="false" outlineLevel="0" collapsed="false">
      <c r="B234" s="83" t="s">
        <v>131</v>
      </c>
      <c r="C234" s="37"/>
      <c r="D234" s="84" t="n">
        <f aca="false">D232+D230+D227</f>
        <v>59.708</v>
      </c>
      <c r="E234" s="84" t="n">
        <f aca="false">E232+E230+E227</f>
        <v>57.175</v>
      </c>
      <c r="F234" s="84" t="n">
        <f aca="false">F232+F230+F227</f>
        <v>283.255</v>
      </c>
      <c r="G234" s="84" t="n">
        <f aca="false">G232+G230+G227</f>
        <v>1949.821</v>
      </c>
    </row>
    <row r="235" customFormat="false" ht="12.75" hidden="false" customHeight="false" outlineLevel="0" collapsed="false">
      <c r="B235" s="26"/>
      <c r="C235" s="37"/>
      <c r="D235" s="48"/>
      <c r="E235" s="48"/>
      <c r="F235" s="48"/>
      <c r="G235" s="87" t="n">
        <f aca="false">G234/2350</f>
        <v>0.829711063829787</v>
      </c>
    </row>
  </sheetData>
  <mergeCells count="87">
    <mergeCell ref="C1:E1"/>
    <mergeCell ref="H1:K1"/>
    <mergeCell ref="H2:K2"/>
    <mergeCell ref="H3:K3"/>
    <mergeCell ref="A5:H5"/>
    <mergeCell ref="A6:A13"/>
    <mergeCell ref="A14:B14"/>
    <mergeCell ref="A15:A22"/>
    <mergeCell ref="A23:B23"/>
    <mergeCell ref="A24:A25"/>
    <mergeCell ref="A26:B26"/>
    <mergeCell ref="A27:B27"/>
    <mergeCell ref="A28:H28"/>
    <mergeCell ref="A29:A32"/>
    <mergeCell ref="A33:B33"/>
    <mergeCell ref="A34:A41"/>
    <mergeCell ref="A42:B42"/>
    <mergeCell ref="A43:A44"/>
    <mergeCell ref="A45:B45"/>
    <mergeCell ref="A46:B46"/>
    <mergeCell ref="A47:H47"/>
    <mergeCell ref="A48:A52"/>
    <mergeCell ref="A53:B53"/>
    <mergeCell ref="A54:A61"/>
    <mergeCell ref="A62:B62"/>
    <mergeCell ref="A63:A64"/>
    <mergeCell ref="A65:B65"/>
    <mergeCell ref="A66:B66"/>
    <mergeCell ref="A67:H67"/>
    <mergeCell ref="A68:A73"/>
    <mergeCell ref="A74:B74"/>
    <mergeCell ref="A75:A82"/>
    <mergeCell ref="A83:B83"/>
    <mergeCell ref="A84:A85"/>
    <mergeCell ref="A86:B86"/>
    <mergeCell ref="A87:B87"/>
    <mergeCell ref="A88:H88"/>
    <mergeCell ref="A89:A94"/>
    <mergeCell ref="A95:B95"/>
    <mergeCell ref="A96:A102"/>
    <mergeCell ref="A103:B103"/>
    <mergeCell ref="A104:A105"/>
    <mergeCell ref="A106:B106"/>
    <mergeCell ref="A107:B107"/>
    <mergeCell ref="A108:H108"/>
    <mergeCell ref="A109:A115"/>
    <mergeCell ref="A116:B116"/>
    <mergeCell ref="A117:A123"/>
    <mergeCell ref="A124:B124"/>
    <mergeCell ref="A125:A126"/>
    <mergeCell ref="A127:B127"/>
    <mergeCell ref="A128:B128"/>
    <mergeCell ref="A129:H129"/>
    <mergeCell ref="A130:A136"/>
    <mergeCell ref="A137:B137"/>
    <mergeCell ref="A138:A144"/>
    <mergeCell ref="A145:B145"/>
    <mergeCell ref="A146:A147"/>
    <mergeCell ref="A148:B148"/>
    <mergeCell ref="A149:B149"/>
    <mergeCell ref="A150:C150"/>
    <mergeCell ref="A151:A156"/>
    <mergeCell ref="A157:B157"/>
    <mergeCell ref="A158:A165"/>
    <mergeCell ref="A166:B166"/>
    <mergeCell ref="A167:A168"/>
    <mergeCell ref="A169:B169"/>
    <mergeCell ref="A170:B170"/>
    <mergeCell ref="A171:H171"/>
    <mergeCell ref="A172:A177"/>
    <mergeCell ref="A178:B178"/>
    <mergeCell ref="A179:A186"/>
    <mergeCell ref="A187:B187"/>
    <mergeCell ref="A188:A189"/>
    <mergeCell ref="A190:B190"/>
    <mergeCell ref="A191:B191"/>
    <mergeCell ref="A192:C192"/>
    <mergeCell ref="A193:A196"/>
    <mergeCell ref="A197:B197"/>
    <mergeCell ref="A198:A205"/>
    <mergeCell ref="A206:B206"/>
    <mergeCell ref="A207:A208"/>
    <mergeCell ref="A209:B209"/>
    <mergeCell ref="A210:B210"/>
    <mergeCell ref="A211:B211"/>
    <mergeCell ref="A212:B212"/>
    <mergeCell ref="A213:B2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80" man="true" max="16383" min="0"/>
    <brk id="16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LibreOffice/7.2.6.2$Windows_x86 LibreOffice_project/b0ec3a565991f7569a5a7f5d24fed7f52653d754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2010-09-29T09:10:17Z</dcterms:created>
  <dc:creator>Microsoft Office</dc:creator>
  <dc:description/>
  <dc:language>ru-RU</dc:language>
  <cp:lastModifiedBy/>
  <cp:lastPrinted>2023-11-09T07:49:48Z</cp:lastPrinted>
  <dcterms:modified xsi:type="dcterms:W3CDTF">2023-11-15T12:52:53Z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