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<sst xmlns="http://schemas.openxmlformats.org/spreadsheetml/2006/main" count="354" uniqueCount="123">
  <si>
    <t>Школа</t>
  </si>
  <si>
    <t>МОУ "СОШ № 42 им. Г. С. Титова"</t>
  </si>
  <si>
    <t>Согласовано</t>
  </si>
  <si>
    <t>должность</t>
  </si>
  <si>
    <t>директор</t>
  </si>
  <si>
    <t>Типовое примерное меню приготавливаемых блюд</t>
  </si>
  <si>
    <t>фамилия</t>
  </si>
  <si>
    <t>Семёнова Л. 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</si>
  <si>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</si>
  <si>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</si>
  <si>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</si>
  <si>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</si>
  <si>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</si>
  <si>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</si>
  <si>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</si>
  <si>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</si>
  <si>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</si>
  <si>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</si>
  <si>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</si>
  <si>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</si>
  <si>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</si>
  <si>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</si>
  <si>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</si>
  <si>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</si>
  <si>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</si>
  <si>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</si>
  <si>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</si>
  <si>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</si>
  <si>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</t>
  </si>
  <si>
    <t>Сыр твёрдый порциями</t>
  </si>
  <si>
    <t>Яйцо вареное</t>
  </si>
  <si>
    <t>Масло сливочное</t>
  </si>
  <si>
    <t>хлеб</t>
  </si>
  <si>
    <t>Батон нарезной</t>
  </si>
  <si>
    <t>ПР</t>
  </si>
  <si>
    <t>напиток</t>
  </si>
  <si>
    <t xml:space="preserve">Чай с лимоном </t>
  </si>
  <si>
    <t>фрукты</t>
  </si>
  <si>
    <t>Фрукт свежий , сезонный</t>
  </si>
  <si>
    <t>итого</t>
  </si>
  <si>
    <t>Обед</t>
  </si>
  <si>
    <t>закуски</t>
  </si>
  <si>
    <t>Кукуруза консервированная припущенная</t>
  </si>
  <si>
    <t>1 блюдо</t>
  </si>
  <si>
    <t>Щи из свежей капусты и картофелем на м/к бульоне со сметаной</t>
  </si>
  <si>
    <t>2 блюдо</t>
  </si>
  <si>
    <t>Биточки куриные с соусом</t>
  </si>
  <si>
    <t>гарнир</t>
  </si>
  <si>
    <t>Макароные изделия отварные</t>
  </si>
  <si>
    <t>Компот из кураги</t>
  </si>
  <si>
    <t>хлеб черн.</t>
  </si>
  <si>
    <t>Хлеб ржаной</t>
  </si>
  <si>
    <t>хлеб бел.</t>
  </si>
  <si>
    <t>Хлеб пшеничный витаминизированный</t>
  </si>
  <si>
    <t>Итого за день:</t>
  </si>
  <si>
    <t>Запеканка из творога со сгущенным молоком</t>
  </si>
  <si>
    <t>Какао с молоком</t>
  </si>
  <si>
    <t>54-21гн</t>
  </si>
  <si>
    <t>Огурцы консенрированные в нарезке</t>
  </si>
  <si>
    <t>Рассольник ленинградский на м/к бульоне</t>
  </si>
  <si>
    <t>54-3с</t>
  </si>
  <si>
    <t>Рыба запечённая в сметанном соусе (горбуша)</t>
  </si>
  <si>
    <t>54-3р</t>
  </si>
  <si>
    <t>Картофельное пюре</t>
  </si>
  <si>
    <t>Компот из замороженной ягоды</t>
  </si>
  <si>
    <t>Плов ииз отварной говядины</t>
  </si>
  <si>
    <t>54-11м</t>
  </si>
  <si>
    <t>Кофейный напиток с молоком</t>
  </si>
  <si>
    <t>закуска</t>
  </si>
  <si>
    <t>Морковь тушёная с курагой</t>
  </si>
  <si>
    <t>Суп гороховый на м/к бульоне</t>
  </si>
  <si>
    <t>54-8с-20.1</t>
  </si>
  <si>
    <t>Гуляш из отварного мяса</t>
  </si>
  <si>
    <t>54-2м-20.1</t>
  </si>
  <si>
    <t>Каша гречневая рассыпчатая</t>
  </si>
  <si>
    <t>Напиток из шиповника</t>
  </si>
  <si>
    <t>Каша молочная "Дружба" с маслом сливочным</t>
  </si>
  <si>
    <t>Чай с сахаром</t>
  </si>
  <si>
    <t>Икра кабачковая (промышленного производства)</t>
  </si>
  <si>
    <t>Суп картофельный с макаронными изделиями с фрикадельками</t>
  </si>
  <si>
    <t>547.1</t>
  </si>
  <si>
    <t>Печень в сметанном соусе</t>
  </si>
  <si>
    <t>Макаронные изделия отварные</t>
  </si>
  <si>
    <t>Компот из яблок и ягод</t>
  </si>
  <si>
    <t>54-5хн-20.1</t>
  </si>
  <si>
    <t>Горошек зелёный консервированный</t>
  </si>
  <si>
    <t>Фрикадельки мясные с соусом красным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</si>
  <si>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</si>
  <si>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</si>
  <si>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</si>
  <si>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</si>
  <si>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 -харчо</t>
  </si>
  <si>
    <t>Рагу из курицы</t>
  </si>
  <si>
    <t>54-22м-20</t>
  </si>
  <si>
    <t>Компот из смеси сухофруктов</t>
  </si>
  <si>
    <t xml:space="preserve">Каша манная молочная </t>
  </si>
  <si>
    <t>Суп картофельный с крупой (пшено) рыбный</t>
  </si>
  <si>
    <t>106/107</t>
  </si>
  <si>
    <t>Котлеты куриные, припущенные с соусом красным</t>
  </si>
  <si>
    <t>444/505</t>
  </si>
  <si>
    <t>Каша из  гороха с маслом словоччным</t>
  </si>
  <si>
    <t>Омлет натуральный</t>
  </si>
  <si>
    <t>Кондитерские изделия (печенье)</t>
  </si>
  <si>
    <t>Борщ с капустой и картофелем на м/к бульоне со сметаной</t>
  </si>
  <si>
    <t>Птица тушённая в сметанном соусе</t>
  </si>
  <si>
    <t>Рис отварной</t>
  </si>
  <si>
    <t>Свекла отварная дольками</t>
  </si>
  <si>
    <t>Бефстроганов из отварной говядины</t>
  </si>
  <si>
    <t>54-1м</t>
  </si>
  <si>
    <t>Фрукт свежий сезонный</t>
  </si>
  <si>
    <t>Салат из белокачанной капуссты</t>
  </si>
  <si>
    <t>Суп картофельный с клёцками</t>
  </si>
  <si>
    <t>Рыба запечённая в томатном соусе (горбуша)</t>
  </si>
  <si>
    <t>Каша молочная пшеничная</t>
  </si>
  <si>
    <t>Салат картофельный с морковью и зелёным горошком</t>
  </si>
  <si>
    <t xml:space="preserve">Щи из свежей капусты и картофелем на м/к бульоне </t>
  </si>
  <si>
    <t>Плов из отварной говядины</t>
  </si>
  <si>
    <t>Макароны отварные с сыром</t>
  </si>
  <si>
    <t>54-3с-20</t>
  </si>
  <si>
    <t>Салат из свеклы с зелёным горошком</t>
  </si>
  <si>
    <t>Суп фасолевыйна м/к буульоне</t>
  </si>
  <si>
    <t>Жаркое по-домашнему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</si>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</sst>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19]General"/>
    <numFmt numFmtId="165" formatCode="[$-419]0"/>
  </numFmts>
  <fonts count="13">
    <font>
      <sz val="11.0"/>
      <color/>
      <name val="Arial"/>
      <scheme val="minor"/>
    </font>
    <font>
      <sz val="10.0"/>
      <color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/>
      <name val="Arial"/>
    </font>
    <font>
      <b/>
      <sz val="8.0"/>
      <color/>
      <name val="Arial"/>
    </font>
    <font>
      <b/>
      <sz val="8.0"/>
      <color rgb="FF2D2D2D"/>
      <name val="Arial"/>
    </font>
    <font>
      <sz val="11.0"/>
      <color/>
      <name val="Calibri"/>
    </font>
    <font>
      <i/>
      <sz val="11.0"/>
      <color/>
      <name val="Calibri"/>
    </font>
    <font>
      <b/>
      <sz val="10.0"/>
      <color rgb="FF2D2D2D"/>
      <name val="Arial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</fills>
  <borders count="5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5" fillId="0" fontId="9" numFmtId="0" xfId="0" applyBorder="1" applyFont="1"/>
    <xf borderId="16" fillId="0" fontId="9" numFmtId="0" xfId="0" applyBorder="1" applyFont="1"/>
    <xf borderId="4" fillId="2" fontId="9" numFmtId="0" xfId="0" applyAlignment="1" applyBorder="1" applyFont="1">
      <alignment shrinkToFit="0" vertical="center" wrapText="1"/>
    </xf>
    <xf borderId="4" fillId="2" fontId="9" numFmtId="0" xfId="0" applyAlignment="1" applyBorder="1" applyFont="1">
      <alignment horizontal="center" vertical="center"/>
    </xf>
    <xf borderId="17" fillId="2" fontId="1" numFmtId="0" xfId="0" applyAlignment="1" applyBorder="1" applyFont="1">
      <alignment horizontal="center" shrinkToFit="0" vertical="top" wrapText="1"/>
    </xf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20" fillId="0" fontId="9" numFmtId="0" xfId="0" applyBorder="1" applyFont="1"/>
    <xf borderId="4" fillId="0" fontId="9" numFmtId="0" xfId="0" applyBorder="1" applyFont="1"/>
    <xf borderId="21" fillId="2" fontId="1" numFmtId="0" xfId="0" applyAlignment="1" applyBorder="1" applyFont="1">
      <alignment horizontal="center" shrinkToFit="0" vertical="top" wrapText="1"/>
    </xf>
    <xf borderId="4" fillId="0" fontId="9" numFmtId="0" xfId="0" applyBorder="1" applyFont="1"/>
    <xf borderId="4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/>
    </xf>
    <xf borderId="23" fillId="0" fontId="1" numFmtId="0" xfId="0" applyAlignment="1" applyBorder="1" applyFont="1">
      <alignment horizontal="center"/>
    </xf>
    <xf borderId="24" fillId="0" fontId="9" numFmtId="0" xfId="0" applyBorder="1" applyFont="1"/>
    <xf borderId="25" fillId="0" fontId="10" numFmtId="0" xfId="0" applyAlignment="1" applyBorder="1" applyFont="1">
      <alignment horizontal="right"/>
    </xf>
    <xf borderId="26" fillId="0" fontId="1" numFmtId="0" xfId="0" applyAlignment="1" applyBorder="1" applyFont="1">
      <alignment shrinkToFit="0" vertical="top" wrapText="1"/>
    </xf>
    <xf borderId="25" fillId="0" fontId="1" numFmtId="0" xfId="0" applyAlignment="1" applyBorder="1" applyFont="1">
      <alignment horizontal="center" shrinkToFit="0" vertical="top" wrapText="1"/>
    </xf>
    <xf borderId="27" fillId="0" fontId="1" numFmtId="0" xfId="0" applyAlignment="1" applyBorder="1" applyFont="1">
      <alignment horizontal="right" shrinkToFit="0" vertical="top" wrapText="1"/>
    </xf>
    <xf borderId="28" fillId="0" fontId="1" numFmtId="0" xfId="0" applyAlignment="1" applyBorder="1" applyFont="1">
      <alignment horizontal="center"/>
    </xf>
    <xf borderId="29" fillId="0" fontId="1" numFmtId="0" xfId="0" applyAlignment="1" applyBorder="1" applyFont="1">
      <alignment horizontal="center"/>
    </xf>
    <xf borderId="19" fillId="0" fontId="9" numFmtId="0" xfId="0" applyBorder="1" applyFont="1"/>
    <xf borderId="30" fillId="2" fontId="1" numFmtId="0" xfId="0" applyAlignment="1" applyBorder="1" applyFont="1">
      <alignment horizontal="center" shrinkToFit="0" vertical="top" wrapText="1"/>
    </xf>
    <xf borderId="31" fillId="0" fontId="1" numFmtId="0" xfId="0" applyAlignment="1" applyBorder="1" applyFont="1">
      <alignment horizontal="center"/>
    </xf>
    <xf borderId="4" fillId="2" fontId="9" numFmtId="0" xfId="0" applyBorder="1" applyFont="1"/>
    <xf borderId="4" fillId="2" fontId="1" numFmtId="0" xfId="0" applyAlignment="1" applyBorder="1" applyFont="1">
      <alignment shrinkToFit="0" vertical="top" wrapText="1"/>
    </xf>
    <xf borderId="32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horizontal="right" shrinkToFit="0" vertical="top" wrapText="1"/>
    </xf>
    <xf borderId="16" fillId="0" fontId="1" numFmtId="0" xfId="0" applyAlignment="1" applyBorder="1" applyFont="1">
      <alignment horizontal="center"/>
    </xf>
    <xf borderId="23" fillId="0" fontId="9" numFmtId="0" xfId="0" applyBorder="1" applyFont="1"/>
    <xf borderId="4" fillId="0" fontId="10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right" shrinkToFit="0" vertical="top" wrapText="1"/>
    </xf>
    <xf borderId="33" fillId="3" fontId="1" numFmtId="0" xfId="0" applyAlignment="1" applyBorder="1" applyFill="1" applyFont="1">
      <alignment horizontal="center"/>
    </xf>
    <xf borderId="25" fillId="3" fontId="1" numFmtId="0" xfId="0" applyAlignment="1" applyBorder="1" applyFont="1">
      <alignment horizontal="center"/>
    </xf>
    <xf borderId="34" fillId="3" fontId="11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5" fillId="3" fontId="1" numFmtId="0" xfId="0" applyAlignment="1" applyBorder="1" applyFont="1">
      <alignment shrinkToFit="0" vertical="top" wrapText="1"/>
    </xf>
    <xf borderId="25" fillId="3" fontId="1" numFmtId="0" xfId="0" applyAlignment="1" applyBorder="1" applyFont="1">
      <alignment horizontal="center" shrinkToFit="0" vertical="top" wrapText="1"/>
    </xf>
    <xf borderId="35" fillId="3" fontId="1" numFmtId="0" xfId="0" applyAlignment="1" applyBorder="1" applyFont="1">
      <alignment horizontal="center" shrinkToFit="0" vertical="top" wrapText="1"/>
    </xf>
    <xf borderId="36" fillId="0" fontId="9" numFmtId="0" xfId="0" applyBorder="1" applyFont="1"/>
    <xf borderId="37" fillId="0" fontId="9" numFmtId="0" xfId="0" applyBorder="1" applyFont="1"/>
    <xf borderId="38" fillId="2" fontId="1" numFmtId="0" xfId="0" applyAlignment="1" applyBorder="1" applyFont="1">
      <alignment horizontal="center" shrinkToFit="0" vertical="top" wrapText="1"/>
    </xf>
    <xf borderId="31" fillId="0" fontId="9" numFmtId="0" xfId="0" applyBorder="1" applyFont="1"/>
    <xf borderId="25" fillId="0" fontId="1" numFmtId="0" xfId="0" applyAlignment="1" applyBorder="1" applyFont="1">
      <alignment shrinkToFit="0" vertical="top" wrapText="1"/>
    </xf>
    <xf borderId="29" fillId="0" fontId="9" numFmtId="0" xfId="0" applyBorder="1" applyFont="1"/>
    <xf borderId="39" fillId="2" fontId="1" numFmtId="0" xfId="0" applyAlignment="1" applyBorder="1" applyFont="1">
      <alignment horizontal="center" shrinkToFit="0" vertical="top" wrapText="1"/>
    </xf>
    <xf borderId="40" fillId="2" fontId="1" numFmtId="0" xfId="0" applyAlignment="1" applyBorder="1" applyFont="1">
      <alignment horizontal="center" shrinkToFit="0" vertical="top" wrapText="1"/>
    </xf>
    <xf borderId="32" fillId="2" fontId="1" numFmtId="0" xfId="0" applyAlignment="1" applyBorder="1" applyFont="1">
      <alignment horizontal="right" shrinkToFit="0" vertical="top" wrapText="1"/>
    </xf>
    <xf borderId="29" fillId="0" fontId="10" numFmtId="0" xfId="0" applyAlignment="1" applyBorder="1" applyFont="1">
      <alignment horizontal="right"/>
    </xf>
    <xf borderId="41" fillId="0" fontId="1" numFmtId="0" xfId="0" applyAlignment="1" applyBorder="1" applyFont="1">
      <alignment horizontal="center" shrinkToFit="0" vertical="top" wrapText="1"/>
    </xf>
    <xf borderId="6" fillId="3" fontId="1" numFmtId="0" xfId="0" applyAlignment="1" applyBorder="1" applyFont="1">
      <alignment horizontal="center"/>
    </xf>
    <xf borderId="7" fillId="3" fontId="1" numFmtId="0" xfId="0" applyAlignment="1" applyBorder="1" applyFont="1">
      <alignment horizontal="center"/>
    </xf>
    <xf borderId="8" fillId="3" fontId="11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42" fillId="3" fontId="1" numFmtId="0" xfId="0" applyAlignment="1" applyBorder="1" applyFont="1">
      <alignment shrinkToFit="0" vertical="top" wrapText="1"/>
    </xf>
    <xf borderId="43" fillId="3" fontId="1" numFmtId="0" xfId="0" applyAlignment="1" applyBorder="1" applyFont="1">
      <alignment horizontal="center" shrinkToFit="0" vertical="top" wrapText="1"/>
    </xf>
    <xf borderId="37" fillId="0" fontId="9" numFmtId="0" xfId="0" applyBorder="1" applyFont="1"/>
    <xf borderId="4" fillId="4" fontId="12" numFmtId="164" xfId="0" applyAlignment="1" applyBorder="1" applyFill="1" applyFont="1" applyNumberFormat="1">
      <alignment shrinkToFit="0" wrapText="1"/>
    </xf>
    <xf borderId="4" fillId="4" fontId="12" numFmtId="165" xfId="0" applyAlignment="1" applyBorder="1" applyFont="1" applyNumberFormat="1">
      <alignment horizontal="center" vertical="center"/>
    </xf>
    <xf borderId="4" fillId="4" fontId="12" numFmtId="2" xfId="0" applyAlignment="1" applyBorder="1" applyFont="1" applyNumberFormat="1">
      <alignment horizontal="center" vertical="center"/>
    </xf>
    <xf borderId="44" fillId="4" fontId="12" numFmtId="2" xfId="0" applyAlignment="1" applyBorder="1" applyFont="1" applyNumberFormat="1">
      <alignment horizontal="center" vertical="center"/>
    </xf>
    <xf borderId="4" fillId="4" fontId="12" numFmtId="164" xfId="0" applyAlignment="1" applyBorder="1" applyFont="1" applyNumberFormat="1">
      <alignment horizontal="center" vertical="center"/>
    </xf>
    <xf borderId="4" fillId="2" fontId="9" numFmtId="0" xfId="0" applyAlignment="1" applyBorder="1" applyFont="1">
      <alignment shrinkToFit="0" wrapText="1"/>
    </xf>
    <xf borderId="4" fillId="2" fontId="9" numFmtId="1" xfId="0" applyBorder="1" applyFont="1" applyNumberFormat="1"/>
    <xf borderId="4" fillId="2" fontId="9" numFmtId="2" xfId="0" applyBorder="1" applyFont="1" applyNumberFormat="1"/>
    <xf borderId="44" fillId="2" fontId="9" numFmtId="2" xfId="0" applyBorder="1" applyFont="1" applyNumberFormat="1"/>
    <xf borderId="4" fillId="2" fontId="9" numFmtId="0" xfId="0" applyAlignment="1" applyBorder="1" applyFont="1">
      <alignment horizontal="right"/>
    </xf>
    <xf borderId="45" fillId="0" fontId="1" numFmtId="0" xfId="0" applyAlignment="1" applyBorder="1" applyFont="1">
      <alignment horizontal="center"/>
    </xf>
    <xf borderId="46" fillId="0" fontId="1" numFmtId="0" xfId="0" applyAlignment="1" applyBorder="1" applyFont="1">
      <alignment horizontal="center"/>
    </xf>
    <xf borderId="47" fillId="0" fontId="9" numFmtId="0" xfId="0" applyBorder="1" applyFont="1"/>
    <xf borderId="7" fillId="3" fontId="1" numFmtId="0" xfId="0" applyAlignment="1" applyBorder="1" applyFont="1">
      <alignment shrinkToFit="0" vertical="top" wrapText="1"/>
    </xf>
    <xf borderId="7" fillId="3" fontId="1" numFmtId="0" xfId="0" applyAlignment="1" applyBorder="1" applyFont="1">
      <alignment horizontal="center" shrinkToFit="0" vertical="top" wrapText="1"/>
    </xf>
    <xf borderId="12" fillId="3" fontId="1" numFmtId="0" xfId="0" applyAlignment="1" applyBorder="1" applyFont="1">
      <alignment horizontal="right" shrinkToFit="0" vertical="top" wrapText="1"/>
    </xf>
    <xf borderId="44" fillId="2" fontId="1" numFmtId="0" xfId="0" applyAlignment="1" applyBorder="1" applyFont="1">
      <alignment horizontal="center" shrinkToFit="0" vertical="top" wrapText="1"/>
    </xf>
    <xf borderId="48" fillId="2" fontId="9" numFmtId="0" xfId="0" applyAlignment="1" applyBorder="1" applyFont="1">
      <alignment horizontal="right"/>
    </xf>
    <xf borderId="29" fillId="0" fontId="1" numFmtId="0" xfId="0" applyAlignment="1" applyBorder="1" applyFont="1">
      <alignment shrinkToFit="0" vertical="top" wrapText="1"/>
    </xf>
    <xf borderId="29" fillId="0" fontId="1" numFmtId="0" xfId="0" applyAlignment="1" applyBorder="1" applyFont="1">
      <alignment horizontal="center" shrinkToFit="0" vertical="top" wrapText="1"/>
    </xf>
    <xf borderId="49" fillId="0" fontId="1" numFmtId="0" xfId="0" applyAlignment="1" applyBorder="1" applyFont="1">
      <alignment horizontal="right" shrinkToFit="0" vertical="top" wrapText="1"/>
    </xf>
    <xf borderId="36" fillId="0" fontId="1" numFmtId="0" xfId="0" applyAlignment="1" applyBorder="1" applyFont="1">
      <alignment horizontal="center"/>
    </xf>
    <xf borderId="4" fillId="4" fontId="12" numFmtId="164" xfId="0" applyAlignment="1" applyBorder="1" applyFont="1" applyNumberFormat="1">
      <alignment horizontal="right"/>
    </xf>
    <xf borderId="26" fillId="0" fontId="1" numFmtId="0" xfId="0" applyAlignment="1" applyBorder="1" applyFont="1">
      <alignment horizontal="center" shrinkToFit="0" vertical="top" wrapText="1"/>
    </xf>
    <xf borderId="47" fillId="0" fontId="1" numFmtId="0" xfId="0" applyAlignment="1" applyBorder="1" applyFont="1">
      <alignment horizontal="center"/>
    </xf>
    <xf borderId="12" fillId="3" fontId="1" numFmtId="0" xfId="0" applyAlignment="1" applyBorder="1" applyFont="1">
      <alignment shrinkToFit="0" vertical="top" wrapText="1"/>
    </xf>
    <xf borderId="25" fillId="0" fontId="1" numFmtId="0" xfId="0" applyAlignment="1" applyBorder="1" applyFont="1">
      <alignment horizontal="right" shrinkToFit="0" vertical="top" wrapText="1"/>
    </xf>
    <xf borderId="50" fillId="3" fontId="1" numFmtId="0" xfId="0" applyAlignment="1" applyBorder="1" applyFont="1">
      <alignment horizontal="center"/>
    </xf>
    <xf borderId="43" fillId="3" fontId="1" numFmtId="0" xfId="0" applyAlignment="1" applyBorder="1" applyFont="1">
      <alignment horizontal="center"/>
    </xf>
    <xf borderId="51" fillId="3" fontId="11" numFmtId="0" xfId="0" applyAlignment="1" applyBorder="1" applyFont="1">
      <alignment horizontal="center" shrinkToFit="0" vertical="center" wrapText="1"/>
    </xf>
    <xf borderId="52" fillId="0" fontId="2" numFmtId="0" xfId="0" applyBorder="1" applyFont="1"/>
    <xf borderId="43" fillId="3" fontId="1" numFmtId="0" xfId="0" applyAlignment="1" applyBorder="1" applyFont="1">
      <alignment shrinkToFit="0" vertical="top" wrapText="1"/>
    </xf>
    <xf borderId="25" fillId="3" fontId="1" numFmtId="0" xfId="0" applyAlignment="1" applyBorder="1" applyFont="1">
      <alignment horizontal="right" shrinkToFit="0" vertical="top" wrapText="1"/>
    </xf>
    <xf borderId="53" fillId="3" fontId="1" numFmtId="0" xfId="0" applyAlignment="1" applyBorder="1" applyFont="1">
      <alignment horizontal="right" shrinkToFit="0" vertical="top" wrapText="1"/>
    </xf>
    <xf borderId="25" fillId="0" fontId="10" numFmtId="0" xfId="0" applyBorder="1" applyFont="1"/>
    <xf borderId="7" fillId="3" fontId="1" numFmtId="0" xfId="0" applyAlignment="1" applyBorder="1" applyFont="1">
      <alignment horizontal="right" shrinkToFit="0" vertical="top" wrapText="1"/>
    </xf>
    <xf borderId="54" fillId="2" fontId="9" numFmtId="0" xfId="0" applyAlignment="1" applyBorder="1" applyFont="1">
      <alignment shrinkToFit="0" wrapText="1"/>
    </xf>
    <xf borderId="54" fillId="2" fontId="9" numFmtId="1" xfId="0" applyAlignment="1" applyBorder="1" applyFont="1" applyNumberFormat="1">
      <alignment horizontal="center" vertical="center"/>
    </xf>
    <xf borderId="54" fillId="2" fontId="9" numFmtId="2" xfId="0" applyAlignment="1" applyBorder="1" applyFont="1" applyNumberFormat="1">
      <alignment horizontal="center" vertical="center"/>
    </xf>
    <xf borderId="55" fillId="2" fontId="9" numFmtId="2" xfId="0" applyAlignment="1" applyBorder="1" applyFont="1" applyNumberFormat="1">
      <alignment horizontal="center" vertical="center"/>
    </xf>
    <xf borderId="56" fillId="2" fontId="9" numFmtId="2" xfId="0" applyAlignment="1" applyBorder="1" applyFont="1" applyNumberFormat="1">
      <alignment horizontal="center" vertical="center"/>
    </xf>
    <xf borderId="54" fillId="2" fontId="9" numFmtId="0" xfId="0" applyAlignment="1" applyBorder="1" applyFont="1">
      <alignment horizontal="center" vertical="center"/>
    </xf>
    <xf borderId="4" fillId="2" fontId="9" numFmtId="1" xfId="0" applyAlignment="1" applyBorder="1" applyFont="1" applyNumberFormat="1">
      <alignment horizontal="center" vertical="center"/>
    </xf>
    <xf borderId="4" fillId="2" fontId="9" numFmtId="2" xfId="0" applyAlignment="1" applyBorder="1" applyFont="1" applyNumberFormat="1">
      <alignment horizontal="center" vertical="center"/>
    </xf>
    <xf borderId="44" fillId="2" fontId="9" numFmtId="2" xfId="0" applyAlignment="1" applyBorder="1" applyFont="1" applyNumberFormat="1">
      <alignment horizontal="center" vertical="center"/>
    </xf>
    <xf borderId="25" fillId="0" fontId="1" numFmtId="1" xfId="0" applyAlignment="1" applyBorder="1" applyFont="1" applyNumberFormat="1">
      <alignment horizontal="center" shrinkToFit="0" vertical="top" wrapText="1"/>
    </xf>
    <xf borderId="25" fillId="0" fontId="1" numFmtId="2" xfId="0" applyAlignment="1" applyBorder="1" applyFont="1" applyNumberFormat="1">
      <alignment horizontal="center" shrinkToFit="0" vertical="top" wrapText="1"/>
    </xf>
    <xf borderId="7" fillId="3" fontId="1" numFmtId="1" xfId="0" applyAlignment="1" applyBorder="1" applyFont="1" applyNumberFormat="1">
      <alignment horizontal="center" shrinkToFit="0" vertical="top" wrapText="1"/>
    </xf>
    <xf borderId="7" fillId="3" fontId="1" numFmtId="2" xfId="0" applyAlignment="1" applyBorder="1" applyFont="1" applyNumberFormat="1">
      <alignment horizontal="center" shrinkToFit="0" vertical="top" wrapText="1"/>
    </xf>
    <xf borderId="29" fillId="0" fontId="1" numFmtId="0" xfId="0" applyAlignment="1" applyBorder="1" applyFont="1">
      <alignment horizontal="right" shrinkToFit="0" vertical="top" wrapText="1"/>
    </xf>
    <xf borderId="57" fillId="3" fontId="1" numFmtId="0" xfId="0" applyAlignment="1" applyBorder="1" applyFont="1">
      <alignment horizontal="right" shrinkToFit="0" vertical="top" wrapText="1"/>
    </xf>
    <xf borderId="5" fillId="0" fontId="9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1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7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right"/>
    </xf>
    <xf borderId="12" fillId="0" fontId="1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3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  <c r="M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  <c r="M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1.0</v>
      </c>
      <c r="I3" s="12">
        <v>5.0</v>
      </c>
      <c r="J3" s="13">
        <v>2026.0</v>
      </c>
      <c r="K3" s="1"/>
      <c r="L3" s="2"/>
      <c r="M3" s="2"/>
    </row>
    <row r="4" ht="12.75" customHeight="1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  <c r="M4" s="2"/>
    </row>
    <row r="5" ht="12.75" customHeight="1">
      <c r="A5" s="15" t="s">
        <v>14</v>
      </c>
      <c r="B5" s="16" t="s">
        <v>15</v>
      </c>
      <c r="C5" s="17" t="s">
        <v>16</v>
      </c>
      <c r="D5" s="18" t="s">
        <v>17</v>
      </c>
      <c r="E5" s="19" t="s">
        <v>18</v>
      </c>
      <c r="F5" s="20" t="s">
        <v>19</v>
      </c>
      <c r="G5" s="20" t="s">
        <v>20</v>
      </c>
      <c r="H5" s="17" t="s">
        <v>21</v>
      </c>
      <c r="I5" s="18" t="s">
        <v>22</v>
      </c>
      <c r="J5" s="21" t="s">
        <v>23</v>
      </c>
      <c r="K5" s="18" t="s">
        <v>24</v>
      </c>
      <c r="L5" s="22" t="s">
        <v>25</v>
      </c>
      <c r="M5" s="2"/>
    </row>
    <row r="6" ht="12.75" customHeight="1">
      <c r="A6" s="23">
        <v>1.0</v>
      </c>
      <c r="B6" s="24">
        <v>1.0</v>
      </c>
      <c r="C6" s="25" t="s">
        <v>26</v>
      </c>
      <c r="D6" s="26" t="s">
        <v>27</v>
      </c>
      <c r="E6" s="27" t="s">
        <v>28</v>
      </c>
      <c r="F6" s="28">
        <v>200.0</v>
      </c>
      <c r="G6" s="28">
        <v>4.2</v>
      </c>
      <c r="H6" s="28">
        <v>7.6</v>
      </c>
      <c r="I6" s="28">
        <v>30.2</v>
      </c>
      <c r="J6" s="28">
        <v>206.4</v>
      </c>
      <c r="K6" s="28">
        <v>173.0</v>
      </c>
      <c r="L6" s="29"/>
      <c r="M6" s="2"/>
    </row>
    <row r="7" ht="12.75" customHeight="1">
      <c r="A7" s="30"/>
      <c r="B7" s="31"/>
      <c r="C7" s="32"/>
      <c r="D7" s="33"/>
      <c r="E7" s="27" t="s">
        <v>29</v>
      </c>
      <c r="F7" s="28">
        <v>10.0</v>
      </c>
      <c r="G7" s="28">
        <v>2.3</v>
      </c>
      <c r="H7" s="28">
        <v>2.95</v>
      </c>
      <c r="I7" s="28">
        <v>0.0</v>
      </c>
      <c r="J7" s="28">
        <v>47.0</v>
      </c>
      <c r="K7" s="28">
        <v>15.0</v>
      </c>
      <c r="L7" s="34"/>
      <c r="M7" s="2"/>
    </row>
    <row r="8" ht="12.75" customHeight="1">
      <c r="A8" s="30"/>
      <c r="B8" s="31"/>
      <c r="C8" s="32"/>
      <c r="D8" s="33"/>
      <c r="E8" s="27" t="s">
        <v>30</v>
      </c>
      <c r="F8" s="28">
        <v>40.0</v>
      </c>
      <c r="G8" s="28">
        <v>5.1</v>
      </c>
      <c r="H8" s="28">
        <v>4.6</v>
      </c>
      <c r="I8" s="28">
        <v>0.3</v>
      </c>
      <c r="J8" s="28">
        <v>63.0</v>
      </c>
      <c r="K8" s="28">
        <v>209.0</v>
      </c>
      <c r="L8" s="34"/>
      <c r="M8" s="2"/>
    </row>
    <row r="9" ht="12.75" customHeight="1">
      <c r="A9" s="30"/>
      <c r="B9" s="31"/>
      <c r="C9" s="32"/>
      <c r="D9" s="33"/>
      <c r="E9" s="27" t="s">
        <v>31</v>
      </c>
      <c r="F9" s="28">
        <v>10.0</v>
      </c>
      <c r="G9" s="28">
        <v>0.1</v>
      </c>
      <c r="H9" s="28">
        <v>7.2</v>
      </c>
      <c r="I9" s="28">
        <v>0.13</v>
      </c>
      <c r="J9" s="28">
        <v>65.72</v>
      </c>
      <c r="K9" s="28">
        <v>14.0</v>
      </c>
      <c r="L9" s="34"/>
      <c r="M9" s="2"/>
    </row>
    <row r="10" ht="12.75" customHeight="1">
      <c r="A10" s="30"/>
      <c r="B10" s="31"/>
      <c r="C10" s="32"/>
      <c r="D10" s="33" t="s">
        <v>32</v>
      </c>
      <c r="E10" s="27" t="s">
        <v>33</v>
      </c>
      <c r="F10" s="28">
        <v>40.0</v>
      </c>
      <c r="G10" s="28">
        <v>2.6</v>
      </c>
      <c r="H10" s="28">
        <v>0.8</v>
      </c>
      <c r="I10" s="28">
        <v>18.4</v>
      </c>
      <c r="J10" s="28">
        <v>92.0</v>
      </c>
      <c r="K10" s="28" t="s">
        <v>34</v>
      </c>
      <c r="L10" s="34"/>
      <c r="M10" s="2"/>
    </row>
    <row r="11" ht="12.75" customHeight="1">
      <c r="A11" s="30"/>
      <c r="B11" s="31"/>
      <c r="C11" s="32"/>
      <c r="D11" s="33" t="s">
        <v>35</v>
      </c>
      <c r="E11" s="27" t="s">
        <v>36</v>
      </c>
      <c r="F11" s="28">
        <v>200.0</v>
      </c>
      <c r="G11" s="28">
        <v>0.2</v>
      </c>
      <c r="H11" s="28">
        <v>0.0</v>
      </c>
      <c r="I11" s="28">
        <v>10.2</v>
      </c>
      <c r="J11" s="28">
        <v>41.0</v>
      </c>
      <c r="K11" s="28">
        <v>377.0</v>
      </c>
      <c r="L11" s="34"/>
      <c r="M11" s="2"/>
    </row>
    <row r="12" ht="12.75" customHeight="1">
      <c r="A12" s="30"/>
      <c r="B12" s="31"/>
      <c r="C12" s="32"/>
      <c r="D12" s="35" t="s">
        <v>37</v>
      </c>
      <c r="E12" s="27" t="s">
        <v>38</v>
      </c>
      <c r="F12" s="36">
        <v>150.0</v>
      </c>
      <c r="G12" s="36">
        <v>2.1</v>
      </c>
      <c r="H12" s="36">
        <v>0.45</v>
      </c>
      <c r="I12" s="36">
        <v>24.0</v>
      </c>
      <c r="J12" s="36">
        <v>108.45</v>
      </c>
      <c r="K12" s="37" t="s">
        <v>34</v>
      </c>
      <c r="L12" s="34"/>
      <c r="M12" s="2"/>
    </row>
    <row r="13" ht="12.75" customHeight="1">
      <c r="A13" s="38"/>
      <c r="B13" s="39"/>
      <c r="C13" s="40"/>
      <c r="D13" s="41" t="s">
        <v>39</v>
      </c>
      <c r="E13" s="42"/>
      <c r="F13" s="43" t="str">
        <f t="shared" ref="F13:J13" si="1">SUM(F6:F12)</f>
        <v>650</v>
      </c>
      <c r="G13" s="43" t="str">
        <f t="shared" si="1"/>
        <v>16.6</v>
      </c>
      <c r="H13" s="43" t="str">
        <f t="shared" si="1"/>
        <v>23.6</v>
      </c>
      <c r="I13" s="43" t="str">
        <f t="shared" si="1"/>
        <v>83.23</v>
      </c>
      <c r="J13" s="43" t="str">
        <f t="shared" si="1"/>
        <v>623.57</v>
      </c>
      <c r="K13" s="43"/>
      <c r="L13" s="44"/>
      <c r="M13" s="2"/>
    </row>
    <row r="14" ht="12.75" customHeight="1">
      <c r="A14" s="45" t="str">
        <f t="shared" ref="A14:B14" si="2">A6</f>
        <v>1</v>
      </c>
      <c r="B14" s="46" t="str">
        <f t="shared" si="2"/>
        <v>1</v>
      </c>
      <c r="C14" s="47" t="s">
        <v>40</v>
      </c>
      <c r="D14" s="26" t="s">
        <v>41</v>
      </c>
      <c r="E14" s="27" t="s">
        <v>42</v>
      </c>
      <c r="F14" s="28">
        <v>60.0</v>
      </c>
      <c r="G14" s="28">
        <v>1.81</v>
      </c>
      <c r="H14" s="28">
        <v>0.11</v>
      </c>
      <c r="I14" s="28">
        <v>3.79</v>
      </c>
      <c r="J14" s="28">
        <v>23.28</v>
      </c>
      <c r="K14" s="28">
        <v>131.0</v>
      </c>
      <c r="L14" s="48"/>
      <c r="M14" s="2"/>
    </row>
    <row r="15" ht="12.75" customHeight="1">
      <c r="A15" s="30"/>
      <c r="B15" s="49"/>
      <c r="C15" s="47"/>
      <c r="D15" s="33" t="s">
        <v>43</v>
      </c>
      <c r="E15" s="27" t="s">
        <v>44</v>
      </c>
      <c r="F15" s="28">
        <v>200.0</v>
      </c>
      <c r="G15" s="28">
        <v>4.62</v>
      </c>
      <c r="H15" s="28">
        <v>5.62</v>
      </c>
      <c r="I15" s="28">
        <v>5.68</v>
      </c>
      <c r="J15" s="28">
        <v>92.02</v>
      </c>
      <c r="K15" s="28">
        <v>88.0</v>
      </c>
      <c r="L15" s="34"/>
      <c r="M15" s="2"/>
    </row>
    <row r="16" ht="12.75" customHeight="1">
      <c r="A16" s="30"/>
      <c r="B16" s="49"/>
      <c r="C16" s="47"/>
      <c r="D16" s="33" t="s">
        <v>45</v>
      </c>
      <c r="E16" s="27" t="s">
        <v>46</v>
      </c>
      <c r="F16" s="28">
        <v>90.0</v>
      </c>
      <c r="G16" s="28">
        <v>8.3</v>
      </c>
      <c r="H16" s="28">
        <v>3.07</v>
      </c>
      <c r="I16" s="28">
        <v>6.44</v>
      </c>
      <c r="J16" s="28">
        <v>114.49</v>
      </c>
      <c r="K16" s="28">
        <v>411.0</v>
      </c>
      <c r="L16" s="34"/>
      <c r="M16" s="2"/>
    </row>
    <row r="17" ht="12.75" customHeight="1">
      <c r="A17" s="30"/>
      <c r="B17" s="49"/>
      <c r="C17" s="47"/>
      <c r="D17" s="33" t="s">
        <v>47</v>
      </c>
      <c r="E17" s="27" t="s">
        <v>48</v>
      </c>
      <c r="F17" s="28">
        <v>150.0</v>
      </c>
      <c r="G17" s="28">
        <v>5.5</v>
      </c>
      <c r="H17" s="28">
        <v>4.8</v>
      </c>
      <c r="I17" s="28">
        <v>38.3</v>
      </c>
      <c r="J17" s="28">
        <v>191.0</v>
      </c>
      <c r="K17" s="28">
        <v>334.0</v>
      </c>
      <c r="L17" s="34"/>
      <c r="M17" s="2"/>
    </row>
    <row r="18" ht="12.75" customHeight="1">
      <c r="A18" s="30"/>
      <c r="B18" s="49"/>
      <c r="C18" s="47"/>
      <c r="D18" s="33" t="s">
        <v>35</v>
      </c>
      <c r="E18" s="27" t="s">
        <v>49</v>
      </c>
      <c r="F18" s="28">
        <v>200.0</v>
      </c>
      <c r="G18" s="28">
        <v>1.92</v>
      </c>
      <c r="H18" s="28">
        <v>0.12</v>
      </c>
      <c r="I18" s="28">
        <v>25.86</v>
      </c>
      <c r="J18" s="28">
        <v>151.0</v>
      </c>
      <c r="K18" s="28">
        <v>551.0</v>
      </c>
      <c r="L18" s="34"/>
      <c r="M18" s="2"/>
    </row>
    <row r="19" ht="12.75" customHeight="1">
      <c r="A19" s="30"/>
      <c r="B19" s="49"/>
      <c r="C19" s="47"/>
      <c r="D19" s="33" t="s">
        <v>50</v>
      </c>
      <c r="E19" s="27" t="s">
        <v>51</v>
      </c>
      <c r="F19" s="28">
        <v>30.0</v>
      </c>
      <c r="G19" s="28">
        <v>2.4</v>
      </c>
      <c r="H19" s="28">
        <v>0.5</v>
      </c>
      <c r="I19" s="28">
        <v>12.0</v>
      </c>
      <c r="J19" s="28">
        <v>66.0</v>
      </c>
      <c r="K19" s="28" t="s">
        <v>34</v>
      </c>
      <c r="L19" s="34"/>
      <c r="M19" s="2"/>
    </row>
    <row r="20" ht="12.75" customHeight="1">
      <c r="A20" s="30"/>
      <c r="B20" s="49"/>
      <c r="C20" s="47"/>
      <c r="D20" s="33" t="s">
        <v>52</v>
      </c>
      <c r="E20" s="27" t="s">
        <v>53</v>
      </c>
      <c r="F20" s="28">
        <v>30.0</v>
      </c>
      <c r="G20" s="28">
        <v>3.2</v>
      </c>
      <c r="H20" s="28">
        <v>1.4</v>
      </c>
      <c r="I20" s="28">
        <v>13.1</v>
      </c>
      <c r="J20" s="28">
        <v>82.2</v>
      </c>
      <c r="K20" s="28" t="s">
        <v>34</v>
      </c>
      <c r="L20" s="34"/>
      <c r="M20" s="2"/>
    </row>
    <row r="21" ht="12.75" customHeight="1">
      <c r="A21" s="30"/>
      <c r="B21" s="49"/>
      <c r="C21" s="47"/>
      <c r="D21" s="50"/>
      <c r="E21" s="51"/>
      <c r="F21" s="36"/>
      <c r="G21" s="36"/>
      <c r="H21" s="36"/>
      <c r="I21" s="52"/>
      <c r="J21" s="36"/>
      <c r="K21" s="53"/>
      <c r="L21" s="34"/>
      <c r="M21" s="2"/>
    </row>
    <row r="22" ht="12.75" customHeight="1">
      <c r="A22" s="38"/>
      <c r="B22" s="54"/>
      <c r="C22" s="55"/>
      <c r="D22" s="56" t="s">
        <v>39</v>
      </c>
      <c r="E22" s="57"/>
      <c r="F22" s="58" t="str">
        <f t="shared" ref="F22:J22" si="3">SUM(F14:F21)</f>
        <v>760</v>
      </c>
      <c r="G22" s="58" t="str">
        <f t="shared" si="3"/>
        <v>27.75</v>
      </c>
      <c r="H22" s="58" t="str">
        <f t="shared" si="3"/>
        <v>15.62</v>
      </c>
      <c r="I22" s="58" t="str">
        <f t="shared" si="3"/>
        <v>105.17</v>
      </c>
      <c r="J22" s="58" t="str">
        <f t="shared" si="3"/>
        <v>719.99</v>
      </c>
      <c r="K22" s="58"/>
      <c r="L22" s="59"/>
      <c r="M22" s="2"/>
    </row>
    <row r="23" ht="12.75" customHeight="1">
      <c r="A23" s="60" t="str">
        <f t="shared" ref="A23:B23" si="4">A6</f>
        <v>1</v>
      </c>
      <c r="B23" s="61" t="str">
        <f t="shared" si="4"/>
        <v>1</v>
      </c>
      <c r="C23" s="62" t="s">
        <v>54</v>
      </c>
      <c r="D23" s="63"/>
      <c r="E23" s="64"/>
      <c r="F23" s="65" t="str">
        <f t="shared" ref="F23:J23" si="5">F13+F22</f>
        <v>1410</v>
      </c>
      <c r="G23" s="65" t="str">
        <f t="shared" si="5"/>
        <v>44.35</v>
      </c>
      <c r="H23" s="65" t="str">
        <f t="shared" si="5"/>
        <v>39.22</v>
      </c>
      <c r="I23" s="65" t="str">
        <f t="shared" si="5"/>
        <v>188.4</v>
      </c>
      <c r="J23" s="65" t="str">
        <f t="shared" si="5"/>
        <v>1343.56</v>
      </c>
      <c r="K23" s="65"/>
      <c r="L23" s="66" t="str">
        <f>L13+L22</f>
        <v>0</v>
      </c>
      <c r="M23" s="2"/>
    </row>
    <row r="24" ht="12.75" customHeight="1">
      <c r="A24" s="23">
        <v>1.0</v>
      </c>
      <c r="B24" s="24">
        <v>2.0</v>
      </c>
      <c r="C24" s="67" t="s">
        <v>26</v>
      </c>
      <c r="D24" s="68" t="s">
        <v>27</v>
      </c>
      <c r="E24" s="27" t="s">
        <v>55</v>
      </c>
      <c r="F24" s="28">
        <v>200.0</v>
      </c>
      <c r="G24" s="28">
        <v>26.6</v>
      </c>
      <c r="H24" s="28">
        <v>13.6</v>
      </c>
      <c r="I24" s="28">
        <v>24.2</v>
      </c>
      <c r="J24" s="28">
        <v>332.0</v>
      </c>
      <c r="K24" s="28">
        <v>224.0</v>
      </c>
      <c r="L24" s="69"/>
      <c r="M24" s="2"/>
    </row>
    <row r="25" ht="12.75" customHeight="1">
      <c r="A25" s="30"/>
      <c r="B25" s="31"/>
      <c r="C25" s="70"/>
      <c r="D25" s="35" t="s">
        <v>37</v>
      </c>
      <c r="E25" s="27" t="s">
        <v>38</v>
      </c>
      <c r="F25" s="28">
        <v>150.0</v>
      </c>
      <c r="G25" s="28">
        <v>2.1</v>
      </c>
      <c r="H25" s="28">
        <v>0.45</v>
      </c>
      <c r="I25" s="28">
        <v>24.0</v>
      </c>
      <c r="J25" s="28">
        <v>108.45</v>
      </c>
      <c r="K25" s="28" t="s">
        <v>34</v>
      </c>
      <c r="L25" s="34"/>
      <c r="M25" s="2"/>
    </row>
    <row r="26" ht="12.75" customHeight="1">
      <c r="A26" s="30"/>
      <c r="B26" s="31"/>
      <c r="C26" s="70"/>
      <c r="D26" s="35" t="s">
        <v>32</v>
      </c>
      <c r="E26" s="27" t="s">
        <v>33</v>
      </c>
      <c r="F26" s="28">
        <v>30.0</v>
      </c>
      <c r="G26" s="28">
        <v>1.95</v>
      </c>
      <c r="H26" s="28">
        <v>0.6</v>
      </c>
      <c r="I26" s="28">
        <v>13.8</v>
      </c>
      <c r="J26" s="28">
        <v>69.0</v>
      </c>
      <c r="K26" s="28" t="s">
        <v>34</v>
      </c>
      <c r="L26" s="34"/>
      <c r="M26" s="2"/>
    </row>
    <row r="27" ht="12.75" customHeight="1">
      <c r="A27" s="30"/>
      <c r="B27" s="31"/>
      <c r="C27" s="70"/>
      <c r="D27" s="35" t="s">
        <v>35</v>
      </c>
      <c r="E27" s="27" t="s">
        <v>56</v>
      </c>
      <c r="F27" s="28">
        <v>200.0</v>
      </c>
      <c r="G27" s="28">
        <v>4.6</v>
      </c>
      <c r="H27" s="28">
        <v>3.6</v>
      </c>
      <c r="I27" s="28">
        <v>12.6</v>
      </c>
      <c r="J27" s="28">
        <v>100.4</v>
      </c>
      <c r="K27" s="28" t="s">
        <v>57</v>
      </c>
      <c r="L27" s="34"/>
      <c r="M27" s="2"/>
    </row>
    <row r="28" ht="12.75" customHeight="1">
      <c r="A28" s="30"/>
      <c r="B28" s="31"/>
      <c r="C28" s="70"/>
      <c r="D28" s="50"/>
      <c r="E28" s="27"/>
      <c r="F28" s="28"/>
      <c r="G28" s="28"/>
      <c r="H28" s="28"/>
      <c r="I28" s="28"/>
      <c r="J28" s="28"/>
      <c r="K28" s="28"/>
      <c r="L28" s="34"/>
      <c r="M28" s="2"/>
    </row>
    <row r="29" ht="12.75" customHeight="1">
      <c r="A29" s="30"/>
      <c r="B29" s="31"/>
      <c r="C29" s="70"/>
      <c r="D29" s="50"/>
      <c r="E29" s="51"/>
      <c r="F29" s="36"/>
      <c r="G29" s="36"/>
      <c r="H29" s="36"/>
      <c r="I29" s="36"/>
      <c r="J29" s="36"/>
      <c r="K29" s="53"/>
      <c r="L29" s="34"/>
      <c r="M29" s="2"/>
    </row>
    <row r="30" ht="12.75" customHeight="1">
      <c r="A30" s="38"/>
      <c r="B30" s="39"/>
      <c r="C30" s="26"/>
      <c r="D30" s="41" t="s">
        <v>39</v>
      </c>
      <c r="E30" s="71"/>
      <c r="F30" s="43" t="str">
        <f t="shared" ref="F30:J30" si="6">SUM(F24:F29)</f>
        <v>580</v>
      </c>
      <c r="G30" s="43" t="str">
        <f t="shared" si="6"/>
        <v>35.25</v>
      </c>
      <c r="H30" s="43" t="str">
        <f t="shared" si="6"/>
        <v>18.25</v>
      </c>
      <c r="I30" s="43" t="str">
        <f t="shared" si="6"/>
        <v>74.6</v>
      </c>
      <c r="J30" s="43" t="str">
        <f t="shared" si="6"/>
        <v>609.85</v>
      </c>
      <c r="K30" s="43"/>
      <c r="L30" s="44"/>
      <c r="M30" s="2"/>
    </row>
    <row r="31" ht="12.75" customHeight="1">
      <c r="A31" s="45" t="str">
        <f t="shared" ref="A31:B31" si="7">A24</f>
        <v>1</v>
      </c>
      <c r="B31" s="46" t="str">
        <f t="shared" si="7"/>
        <v>2</v>
      </c>
      <c r="C31" s="72" t="s">
        <v>40</v>
      </c>
      <c r="D31" s="26" t="s">
        <v>41</v>
      </c>
      <c r="E31" s="27" t="s">
        <v>58</v>
      </c>
      <c r="F31" s="28">
        <v>60.0</v>
      </c>
      <c r="G31" s="28">
        <v>0.48</v>
      </c>
      <c r="H31" s="28">
        <v>0.12</v>
      </c>
      <c r="I31" s="28">
        <v>1.08</v>
      </c>
      <c r="J31" s="28">
        <v>7.8</v>
      </c>
      <c r="K31" s="28">
        <v>70.0</v>
      </c>
      <c r="L31" s="73"/>
      <c r="M31" s="2"/>
    </row>
    <row r="32" ht="12.75" customHeight="1">
      <c r="A32" s="30"/>
      <c r="B32" s="31"/>
      <c r="C32" s="70"/>
      <c r="D32" s="33" t="s">
        <v>43</v>
      </c>
      <c r="E32" s="27" t="s">
        <v>59</v>
      </c>
      <c r="F32" s="28">
        <v>200.0</v>
      </c>
      <c r="G32" s="28">
        <v>4.74</v>
      </c>
      <c r="H32" s="28">
        <v>5.8</v>
      </c>
      <c r="I32" s="28">
        <v>13.62</v>
      </c>
      <c r="J32" s="28">
        <v>125.62</v>
      </c>
      <c r="K32" s="28" t="s">
        <v>60</v>
      </c>
      <c r="L32" s="74"/>
      <c r="M32" s="2"/>
    </row>
    <row r="33" ht="12.75" customHeight="1">
      <c r="A33" s="30"/>
      <c r="B33" s="31"/>
      <c r="C33" s="70"/>
      <c r="D33" s="33" t="s">
        <v>45</v>
      </c>
      <c r="E33" s="27" t="s">
        <v>61</v>
      </c>
      <c r="F33" s="28">
        <v>100.0</v>
      </c>
      <c r="G33" s="28">
        <v>23.4</v>
      </c>
      <c r="H33" s="28">
        <v>27.0</v>
      </c>
      <c r="I33" s="28">
        <v>5.5</v>
      </c>
      <c r="J33" s="28">
        <v>359.5</v>
      </c>
      <c r="K33" s="28" t="s">
        <v>62</v>
      </c>
      <c r="L33" s="74"/>
      <c r="M33" s="2"/>
    </row>
    <row r="34" ht="12.75" customHeight="1">
      <c r="A34" s="30"/>
      <c r="B34" s="31"/>
      <c r="C34" s="70"/>
      <c r="D34" s="33" t="s">
        <v>47</v>
      </c>
      <c r="E34" s="27" t="s">
        <v>63</v>
      </c>
      <c r="F34" s="28">
        <v>150.0</v>
      </c>
      <c r="G34" s="28">
        <v>5.4</v>
      </c>
      <c r="H34" s="28">
        <v>9.2</v>
      </c>
      <c r="I34" s="28">
        <v>26.4</v>
      </c>
      <c r="J34" s="28">
        <v>210.0</v>
      </c>
      <c r="K34" s="28">
        <v>128.0</v>
      </c>
      <c r="L34" s="74"/>
      <c r="M34" s="2"/>
    </row>
    <row r="35" ht="12.75" customHeight="1">
      <c r="A35" s="30"/>
      <c r="B35" s="31"/>
      <c r="C35" s="70"/>
      <c r="D35" s="33" t="s">
        <v>35</v>
      </c>
      <c r="E35" s="27" t="s">
        <v>64</v>
      </c>
      <c r="F35" s="28">
        <v>200.0</v>
      </c>
      <c r="G35" s="28">
        <v>0.17</v>
      </c>
      <c r="H35" s="28">
        <v>0.04</v>
      </c>
      <c r="I35" s="28">
        <v>23.1</v>
      </c>
      <c r="J35" s="28">
        <v>93.5</v>
      </c>
      <c r="K35" s="28">
        <v>639.0</v>
      </c>
      <c r="L35" s="74"/>
      <c r="M35" s="2"/>
    </row>
    <row r="36" ht="12.75" customHeight="1">
      <c r="A36" s="30"/>
      <c r="B36" s="31"/>
      <c r="C36" s="70"/>
      <c r="D36" s="33" t="s">
        <v>50</v>
      </c>
      <c r="E36" s="27" t="s">
        <v>51</v>
      </c>
      <c r="F36" s="28">
        <v>20.0</v>
      </c>
      <c r="G36" s="28">
        <v>1.6</v>
      </c>
      <c r="H36" s="28">
        <v>0.33</v>
      </c>
      <c r="I36" s="28">
        <v>8.0</v>
      </c>
      <c r="J36" s="28">
        <v>44.0</v>
      </c>
      <c r="K36" s="28" t="s">
        <v>34</v>
      </c>
      <c r="L36" s="74"/>
      <c r="M36" s="2"/>
    </row>
    <row r="37" ht="12.75" customHeight="1">
      <c r="A37" s="30"/>
      <c r="B37" s="31"/>
      <c r="C37" s="70"/>
      <c r="D37" s="33" t="s">
        <v>52</v>
      </c>
      <c r="E37" s="27" t="s">
        <v>53</v>
      </c>
      <c r="F37" s="28">
        <v>20.0</v>
      </c>
      <c r="G37" s="28">
        <v>2.13</v>
      </c>
      <c r="H37" s="28">
        <v>0.93</v>
      </c>
      <c r="I37" s="28">
        <v>8.73</v>
      </c>
      <c r="J37" s="28">
        <v>54.8</v>
      </c>
      <c r="K37" s="28" t="s">
        <v>34</v>
      </c>
      <c r="L37" s="74"/>
      <c r="M37" s="2"/>
    </row>
    <row r="38" ht="12.75" customHeight="1">
      <c r="A38" s="30"/>
      <c r="B38" s="31"/>
      <c r="C38" s="70"/>
      <c r="D38" s="50"/>
      <c r="E38" s="51"/>
      <c r="F38" s="36"/>
      <c r="G38" s="36"/>
      <c r="H38" s="36"/>
      <c r="I38" s="36"/>
      <c r="J38" s="36"/>
      <c r="K38" s="75"/>
      <c r="L38" s="74"/>
      <c r="M38" s="2"/>
    </row>
    <row r="39" ht="12.75" customHeight="1">
      <c r="A39" s="30"/>
      <c r="B39" s="31"/>
      <c r="C39" s="70"/>
      <c r="D39" s="76" t="s">
        <v>39</v>
      </c>
      <c r="E39" s="71"/>
      <c r="F39" s="43" t="str">
        <f t="shared" ref="F39:J39" si="8">SUM(F31:F38)</f>
        <v>750</v>
      </c>
      <c r="G39" s="43" t="str">
        <f t="shared" si="8"/>
        <v>37.92</v>
      </c>
      <c r="H39" s="43" t="str">
        <f t="shared" si="8"/>
        <v>43.42</v>
      </c>
      <c r="I39" s="43" t="str">
        <f t="shared" si="8"/>
        <v>86.43</v>
      </c>
      <c r="J39" s="43" t="str">
        <f t="shared" si="8"/>
        <v>895.22</v>
      </c>
      <c r="K39" s="77"/>
      <c r="L39" s="44"/>
      <c r="M39" s="2"/>
    </row>
    <row r="40" ht="15.75" customHeight="1">
      <c r="A40" s="78" t="str">
        <f t="shared" ref="A40:B40" si="9">A24</f>
        <v>1</v>
      </c>
      <c r="B40" s="79" t="str">
        <f t="shared" si="9"/>
        <v>2</v>
      </c>
      <c r="C40" s="80" t="s">
        <v>54</v>
      </c>
      <c r="D40" s="81"/>
      <c r="E40" s="82"/>
      <c r="F40" s="83" t="str">
        <f t="shared" ref="F40:J40" si="10">F30+F39</f>
        <v>1330</v>
      </c>
      <c r="G40" s="83" t="str">
        <f t="shared" si="10"/>
        <v>73.17</v>
      </c>
      <c r="H40" s="83" t="str">
        <f t="shared" si="10"/>
        <v>61.67</v>
      </c>
      <c r="I40" s="83" t="str">
        <f t="shared" si="10"/>
        <v>161.03</v>
      </c>
      <c r="J40" s="83" t="str">
        <f t="shared" si="10"/>
        <v>1505.07</v>
      </c>
      <c r="K40" s="83"/>
      <c r="L40" s="83" t="str">
        <f>L30+L39</f>
        <v>0</v>
      </c>
      <c r="M40" s="2"/>
    </row>
    <row r="41" ht="12.75" customHeight="1">
      <c r="A41" s="23">
        <v>1.0</v>
      </c>
      <c r="B41" s="24">
        <v>3.0</v>
      </c>
      <c r="C41" s="67" t="s">
        <v>26</v>
      </c>
      <c r="D41" s="84" t="s">
        <v>27</v>
      </c>
      <c r="E41" s="27" t="s">
        <v>65</v>
      </c>
      <c r="F41" s="28">
        <v>240.0</v>
      </c>
      <c r="G41" s="28">
        <v>18.36</v>
      </c>
      <c r="H41" s="28">
        <v>17.64</v>
      </c>
      <c r="I41" s="28">
        <v>46.32</v>
      </c>
      <c r="J41" s="28">
        <v>417.96</v>
      </c>
      <c r="K41" s="28" t="s">
        <v>66</v>
      </c>
      <c r="L41" s="69"/>
      <c r="M41" s="2"/>
    </row>
    <row r="42" ht="12.75" customHeight="1">
      <c r="A42" s="30"/>
      <c r="B42" s="31"/>
      <c r="C42" s="70"/>
      <c r="D42" s="26"/>
      <c r="E42" s="27" t="s">
        <v>42</v>
      </c>
      <c r="F42" s="28">
        <v>30.0</v>
      </c>
      <c r="G42" s="28">
        <v>0.9</v>
      </c>
      <c r="H42" s="28">
        <v>0.06</v>
      </c>
      <c r="I42" s="28">
        <v>1.89</v>
      </c>
      <c r="J42" s="28">
        <v>20.7</v>
      </c>
      <c r="K42" s="28">
        <v>131.0</v>
      </c>
      <c r="L42" s="34"/>
      <c r="M42" s="2"/>
    </row>
    <row r="43" ht="12.75" customHeight="1">
      <c r="A43" s="30"/>
      <c r="B43" s="31"/>
      <c r="C43" s="70"/>
      <c r="D43" s="33" t="s">
        <v>52</v>
      </c>
      <c r="E43" s="27" t="s">
        <v>53</v>
      </c>
      <c r="F43" s="28">
        <v>20.0</v>
      </c>
      <c r="G43" s="28">
        <v>2.13</v>
      </c>
      <c r="H43" s="28">
        <v>0.93</v>
      </c>
      <c r="I43" s="28">
        <v>8.73</v>
      </c>
      <c r="J43" s="28">
        <v>54.8</v>
      </c>
      <c r="K43" s="28" t="s">
        <v>34</v>
      </c>
      <c r="L43" s="34"/>
      <c r="M43" s="2"/>
    </row>
    <row r="44" ht="12.75" customHeight="1">
      <c r="A44" s="30"/>
      <c r="B44" s="31"/>
      <c r="C44" s="70"/>
      <c r="D44" s="33" t="s">
        <v>35</v>
      </c>
      <c r="E44" s="85" t="s">
        <v>67</v>
      </c>
      <c r="F44" s="86">
        <v>200.0</v>
      </c>
      <c r="G44" s="87">
        <v>3.8</v>
      </c>
      <c r="H44" s="87">
        <v>2.9</v>
      </c>
      <c r="I44" s="87">
        <v>14.04</v>
      </c>
      <c r="J44" s="88">
        <v>96.89</v>
      </c>
      <c r="K44" s="89">
        <v>379.0</v>
      </c>
      <c r="L44" s="34"/>
      <c r="M44" s="2"/>
    </row>
    <row r="45" ht="12.75" customHeight="1">
      <c r="A45" s="30"/>
      <c r="B45" s="31"/>
      <c r="C45" s="70"/>
      <c r="D45" s="26"/>
      <c r="E45" s="90"/>
      <c r="F45" s="91"/>
      <c r="G45" s="92"/>
      <c r="H45" s="92"/>
      <c r="I45" s="92"/>
      <c r="J45" s="93"/>
      <c r="K45" s="94"/>
      <c r="L45" s="34"/>
      <c r="M45" s="2"/>
    </row>
    <row r="46" ht="12.75" customHeight="1">
      <c r="A46" s="30"/>
      <c r="B46" s="31"/>
      <c r="C46" s="70"/>
      <c r="D46" s="50"/>
      <c r="E46" s="51"/>
      <c r="F46" s="36"/>
      <c r="G46" s="36"/>
      <c r="H46" s="36"/>
      <c r="I46" s="36"/>
      <c r="J46" s="36"/>
      <c r="K46" s="53"/>
      <c r="L46" s="34"/>
      <c r="M46" s="2"/>
    </row>
    <row r="47" ht="12.75" customHeight="1">
      <c r="A47" s="38"/>
      <c r="B47" s="39"/>
      <c r="C47" s="26"/>
      <c r="D47" s="41" t="s">
        <v>39</v>
      </c>
      <c r="E47" s="71"/>
      <c r="F47" s="43" t="str">
        <f t="shared" ref="F47:J47" si="11">SUM(F41:F46)</f>
        <v>490</v>
      </c>
      <c r="G47" s="43" t="str">
        <f t="shared" si="11"/>
        <v>25.19</v>
      </c>
      <c r="H47" s="43" t="str">
        <f t="shared" si="11"/>
        <v>21.53</v>
      </c>
      <c r="I47" s="43" t="str">
        <f t="shared" si="11"/>
        <v>70.98</v>
      </c>
      <c r="J47" s="43" t="str">
        <f t="shared" si="11"/>
        <v>590.35</v>
      </c>
      <c r="K47" s="43"/>
      <c r="L47" s="44"/>
      <c r="M47" s="2"/>
    </row>
    <row r="48" ht="12.75" customHeight="1">
      <c r="A48" s="30" t="str">
        <f t="shared" ref="A48:B48" si="12">A41</f>
        <v>1</v>
      </c>
      <c r="B48" s="49" t="str">
        <f t="shared" si="12"/>
        <v>3</v>
      </c>
      <c r="C48" s="70" t="s">
        <v>40</v>
      </c>
      <c r="D48" s="68" t="s">
        <v>68</v>
      </c>
      <c r="E48" s="27" t="s">
        <v>69</v>
      </c>
      <c r="F48" s="28">
        <v>60.0</v>
      </c>
      <c r="G48" s="28">
        <v>0.68</v>
      </c>
      <c r="H48" s="28">
        <v>2.7</v>
      </c>
      <c r="I48" s="28">
        <v>5.88</v>
      </c>
      <c r="J48" s="28">
        <v>33.6</v>
      </c>
      <c r="K48" s="28">
        <v>484.0</v>
      </c>
      <c r="L48" s="73"/>
      <c r="M48" s="2"/>
    </row>
    <row r="49" ht="12.75" customHeight="1">
      <c r="A49" s="30"/>
      <c r="B49" s="31"/>
      <c r="C49" s="70"/>
      <c r="D49" s="33" t="s">
        <v>43</v>
      </c>
      <c r="E49" s="27" t="s">
        <v>70</v>
      </c>
      <c r="F49" s="28">
        <v>200.0</v>
      </c>
      <c r="G49" s="28">
        <v>6.7</v>
      </c>
      <c r="H49" s="28">
        <v>4.58</v>
      </c>
      <c r="I49" s="28">
        <v>16.28</v>
      </c>
      <c r="J49" s="28">
        <v>133.14</v>
      </c>
      <c r="K49" s="28" t="s">
        <v>71</v>
      </c>
      <c r="L49" s="34"/>
      <c r="M49" s="2"/>
    </row>
    <row r="50" ht="12.75" customHeight="1">
      <c r="A50" s="30"/>
      <c r="B50" s="31"/>
      <c r="C50" s="70"/>
      <c r="D50" s="33" t="s">
        <v>45</v>
      </c>
      <c r="E50" s="27" t="s">
        <v>72</v>
      </c>
      <c r="F50" s="28">
        <v>90.0</v>
      </c>
      <c r="G50" s="28">
        <v>11.68</v>
      </c>
      <c r="H50" s="28">
        <v>15.35</v>
      </c>
      <c r="I50" s="28">
        <v>14.44</v>
      </c>
      <c r="J50" s="28">
        <v>230.69</v>
      </c>
      <c r="K50" s="28" t="s">
        <v>73</v>
      </c>
      <c r="L50" s="74"/>
      <c r="M50" s="2"/>
    </row>
    <row r="51" ht="12.75" customHeight="1">
      <c r="A51" s="30"/>
      <c r="B51" s="31"/>
      <c r="C51" s="70"/>
      <c r="D51" s="33" t="s">
        <v>47</v>
      </c>
      <c r="E51" s="27" t="s">
        <v>74</v>
      </c>
      <c r="F51" s="28">
        <v>150.0</v>
      </c>
      <c r="G51" s="28">
        <v>8.2</v>
      </c>
      <c r="H51" s="28">
        <v>6.3</v>
      </c>
      <c r="I51" s="28">
        <v>38.7</v>
      </c>
      <c r="J51" s="28">
        <v>245.0</v>
      </c>
      <c r="K51" s="28">
        <v>171.0</v>
      </c>
      <c r="L51" s="74"/>
      <c r="M51" s="2"/>
    </row>
    <row r="52" ht="12.75" customHeight="1">
      <c r="A52" s="30"/>
      <c r="B52" s="31"/>
      <c r="C52" s="70"/>
      <c r="D52" s="33" t="s">
        <v>35</v>
      </c>
      <c r="E52" s="27" t="s">
        <v>75</v>
      </c>
      <c r="F52" s="28">
        <v>200.0</v>
      </c>
      <c r="G52" s="28">
        <v>0.7</v>
      </c>
      <c r="H52" s="28">
        <v>0.3</v>
      </c>
      <c r="I52" s="28">
        <v>24.4</v>
      </c>
      <c r="J52" s="28">
        <v>103.0</v>
      </c>
      <c r="K52" s="28">
        <v>388.0</v>
      </c>
      <c r="L52" s="74"/>
      <c r="M52" s="2"/>
    </row>
    <row r="53" ht="12.75" customHeight="1">
      <c r="A53" s="30"/>
      <c r="B53" s="31"/>
      <c r="C53" s="70"/>
      <c r="D53" s="33" t="s">
        <v>50</v>
      </c>
      <c r="E53" s="27" t="s">
        <v>51</v>
      </c>
      <c r="F53" s="28">
        <v>20.0</v>
      </c>
      <c r="G53" s="28">
        <v>1.6</v>
      </c>
      <c r="H53" s="28">
        <v>0.33</v>
      </c>
      <c r="I53" s="28">
        <v>8.0</v>
      </c>
      <c r="J53" s="28">
        <v>44.0</v>
      </c>
      <c r="K53" s="28" t="s">
        <v>34</v>
      </c>
      <c r="L53" s="74"/>
      <c r="M53" s="2"/>
    </row>
    <row r="54" ht="12.75" customHeight="1">
      <c r="A54" s="30"/>
      <c r="B54" s="31"/>
      <c r="C54" s="70"/>
      <c r="D54" s="33" t="s">
        <v>52</v>
      </c>
      <c r="E54" s="27" t="s">
        <v>53</v>
      </c>
      <c r="F54" s="28">
        <v>20.0</v>
      </c>
      <c r="G54" s="28">
        <v>2.13</v>
      </c>
      <c r="H54" s="28">
        <v>0.93</v>
      </c>
      <c r="I54" s="28">
        <v>8.73</v>
      </c>
      <c r="J54" s="28">
        <v>54.8</v>
      </c>
      <c r="K54" s="28" t="s">
        <v>34</v>
      </c>
      <c r="L54" s="34"/>
      <c r="M54" s="2"/>
    </row>
    <row r="55" ht="12.75" customHeight="1">
      <c r="A55" s="30"/>
      <c r="B55" s="31"/>
      <c r="C55" s="70"/>
      <c r="D55" s="50"/>
      <c r="E55" s="51"/>
      <c r="F55" s="36"/>
      <c r="G55" s="36"/>
      <c r="H55" s="36"/>
      <c r="I55" s="36"/>
      <c r="J55" s="36"/>
      <c r="K55" s="53"/>
      <c r="L55" s="34"/>
      <c r="M55" s="2"/>
    </row>
    <row r="56" ht="12.75" customHeight="1">
      <c r="A56" s="95"/>
      <c r="B56" s="96"/>
      <c r="C56" s="97"/>
      <c r="D56" s="41" t="s">
        <v>39</v>
      </c>
      <c r="E56" s="71"/>
      <c r="F56" s="43" t="str">
        <f t="shared" ref="F56:J56" si="13">SUM(F48:F55)</f>
        <v>740</v>
      </c>
      <c r="G56" s="43" t="str">
        <f t="shared" si="13"/>
        <v>31.69</v>
      </c>
      <c r="H56" s="43" t="str">
        <f t="shared" si="13"/>
        <v>30.49</v>
      </c>
      <c r="I56" s="43" t="str">
        <f t="shared" si="13"/>
        <v>116.43</v>
      </c>
      <c r="J56" s="43" t="str">
        <f t="shared" si="13"/>
        <v>844.23</v>
      </c>
      <c r="K56" s="43"/>
      <c r="L56" s="44"/>
      <c r="M56" s="2"/>
    </row>
    <row r="57" ht="15.75" customHeight="1">
      <c r="A57" s="78" t="str">
        <f t="shared" ref="A57:B57" si="14">A41</f>
        <v>1</v>
      </c>
      <c r="B57" s="79" t="str">
        <f t="shared" si="14"/>
        <v>3</v>
      </c>
      <c r="C57" s="80" t="s">
        <v>54</v>
      </c>
      <c r="D57" s="81"/>
      <c r="E57" s="98"/>
      <c r="F57" s="99" t="str">
        <f t="shared" ref="F57:J57" si="15">F47+F56</f>
        <v>1230</v>
      </c>
      <c r="G57" s="99" t="str">
        <f t="shared" si="15"/>
        <v>56.88</v>
      </c>
      <c r="H57" s="99" t="str">
        <f t="shared" si="15"/>
        <v>52.02</v>
      </c>
      <c r="I57" s="99" t="str">
        <f t="shared" si="15"/>
        <v>187.41</v>
      </c>
      <c r="J57" s="99" t="str">
        <f t="shared" si="15"/>
        <v>1434.58</v>
      </c>
      <c r="K57" s="99"/>
      <c r="L57" s="100" t="str">
        <f>L47+L56</f>
        <v>0</v>
      </c>
      <c r="M57" s="2"/>
    </row>
    <row r="58" ht="12.75" customHeight="1">
      <c r="A58" s="23">
        <v>1.0</v>
      </c>
      <c r="B58" s="24">
        <v>4.0</v>
      </c>
      <c r="C58" s="67" t="s">
        <v>26</v>
      </c>
      <c r="D58" s="68" t="s">
        <v>27</v>
      </c>
      <c r="E58" s="27" t="s">
        <v>76</v>
      </c>
      <c r="F58" s="28">
        <v>200.0</v>
      </c>
      <c r="G58" s="28">
        <v>5.8</v>
      </c>
      <c r="H58" s="28">
        <v>6.9</v>
      </c>
      <c r="I58" s="28">
        <v>36.1</v>
      </c>
      <c r="J58" s="28">
        <v>220.2</v>
      </c>
      <c r="K58" s="28">
        <v>175.0</v>
      </c>
      <c r="L58" s="29"/>
      <c r="M58" s="2"/>
    </row>
    <row r="59" ht="12.75" customHeight="1">
      <c r="A59" s="30"/>
      <c r="B59" s="31"/>
      <c r="C59" s="70"/>
      <c r="D59" s="35"/>
      <c r="E59" s="27" t="s">
        <v>29</v>
      </c>
      <c r="F59" s="28">
        <v>10.0</v>
      </c>
      <c r="G59" s="28">
        <v>2.3</v>
      </c>
      <c r="H59" s="28">
        <v>2.95</v>
      </c>
      <c r="I59" s="28">
        <v>0.0</v>
      </c>
      <c r="J59" s="28">
        <v>47.0</v>
      </c>
      <c r="K59" s="28">
        <v>15.0</v>
      </c>
      <c r="L59" s="74"/>
      <c r="M59" s="2"/>
    </row>
    <row r="60" ht="12.75" customHeight="1">
      <c r="A60" s="30"/>
      <c r="B60" s="31"/>
      <c r="C60" s="70"/>
      <c r="D60" s="35"/>
      <c r="E60" s="27" t="s">
        <v>31</v>
      </c>
      <c r="F60" s="28">
        <v>10.0</v>
      </c>
      <c r="G60" s="28">
        <v>0.1</v>
      </c>
      <c r="H60" s="28">
        <v>7.2</v>
      </c>
      <c r="I60" s="28">
        <v>0.13</v>
      </c>
      <c r="J60" s="28">
        <v>65.72</v>
      </c>
      <c r="K60" s="28">
        <v>14.0</v>
      </c>
      <c r="L60" s="74"/>
      <c r="M60" s="2"/>
    </row>
    <row r="61" ht="12.75" customHeight="1">
      <c r="A61" s="30"/>
      <c r="B61" s="31"/>
      <c r="C61" s="70"/>
      <c r="D61" s="35" t="s">
        <v>32</v>
      </c>
      <c r="E61" s="27" t="s">
        <v>33</v>
      </c>
      <c r="F61" s="28">
        <v>40.0</v>
      </c>
      <c r="G61" s="28">
        <v>2.6</v>
      </c>
      <c r="H61" s="28">
        <v>0.8</v>
      </c>
      <c r="I61" s="28">
        <v>18.4</v>
      </c>
      <c r="J61" s="28">
        <v>92.0</v>
      </c>
      <c r="K61" s="28" t="s">
        <v>34</v>
      </c>
      <c r="L61" s="74"/>
      <c r="M61" s="2"/>
    </row>
    <row r="62" ht="12.75" customHeight="1">
      <c r="A62" s="30"/>
      <c r="B62" s="31"/>
      <c r="C62" s="70"/>
      <c r="D62" s="35" t="s">
        <v>35</v>
      </c>
      <c r="E62" s="51" t="s">
        <v>77</v>
      </c>
      <c r="F62" s="36">
        <v>200.0</v>
      </c>
      <c r="G62" s="36">
        <v>0.2</v>
      </c>
      <c r="H62" s="36">
        <v>0.1</v>
      </c>
      <c r="I62" s="36">
        <v>15.0</v>
      </c>
      <c r="J62" s="36">
        <v>60.0</v>
      </c>
      <c r="K62" s="37">
        <v>376.0</v>
      </c>
      <c r="L62" s="34"/>
      <c r="M62" s="2"/>
    </row>
    <row r="63" ht="12.75" customHeight="1">
      <c r="A63" s="30"/>
      <c r="B63" s="31"/>
      <c r="C63" s="70"/>
      <c r="D63" s="35" t="s">
        <v>37</v>
      </c>
      <c r="E63" s="27" t="s">
        <v>38</v>
      </c>
      <c r="F63" s="36">
        <v>150.0</v>
      </c>
      <c r="G63" s="36">
        <v>2.1</v>
      </c>
      <c r="H63" s="36">
        <v>0.45</v>
      </c>
      <c r="I63" s="36">
        <v>24.0</v>
      </c>
      <c r="J63" s="36">
        <v>108.45</v>
      </c>
      <c r="K63" s="37" t="s">
        <v>34</v>
      </c>
      <c r="L63" s="34"/>
      <c r="M63" s="2"/>
    </row>
    <row r="64" ht="12.75" customHeight="1">
      <c r="A64" s="38"/>
      <c r="B64" s="39"/>
      <c r="C64" s="26"/>
      <c r="D64" s="41" t="s">
        <v>39</v>
      </c>
      <c r="E64" s="71"/>
      <c r="F64" s="43" t="str">
        <f t="shared" ref="F64:J64" si="16">SUM(F58:F63)</f>
        <v>610</v>
      </c>
      <c r="G64" s="43" t="str">
        <f t="shared" si="16"/>
        <v>13.1</v>
      </c>
      <c r="H64" s="43" t="str">
        <f t="shared" si="16"/>
        <v>18.4</v>
      </c>
      <c r="I64" s="43" t="str">
        <f t="shared" si="16"/>
        <v>93.63</v>
      </c>
      <c r="J64" s="43" t="str">
        <f t="shared" si="16"/>
        <v>593.37</v>
      </c>
      <c r="K64" s="43"/>
      <c r="L64" s="44"/>
      <c r="M64" s="2"/>
    </row>
    <row r="65" ht="12.75" customHeight="1">
      <c r="A65" s="30" t="str">
        <f t="shared" ref="A65:B65" si="17">A58</f>
        <v>1</v>
      </c>
      <c r="B65" s="49" t="str">
        <f t="shared" si="17"/>
        <v>4</v>
      </c>
      <c r="C65" s="70" t="s">
        <v>40</v>
      </c>
      <c r="D65" s="68" t="s">
        <v>68</v>
      </c>
      <c r="E65" s="27" t="s">
        <v>78</v>
      </c>
      <c r="F65" s="28">
        <v>60.0</v>
      </c>
      <c r="G65" s="28">
        <v>1.5</v>
      </c>
      <c r="H65" s="28">
        <v>3.9</v>
      </c>
      <c r="I65" s="28">
        <v>6.72</v>
      </c>
      <c r="J65" s="28">
        <v>67.2</v>
      </c>
      <c r="K65" s="37" t="s">
        <v>34</v>
      </c>
      <c r="L65" s="73"/>
      <c r="M65" s="2"/>
    </row>
    <row r="66" ht="12.75" customHeight="1">
      <c r="A66" s="30"/>
      <c r="B66" s="31"/>
      <c r="C66" s="70"/>
      <c r="D66" s="33" t="s">
        <v>43</v>
      </c>
      <c r="E66" s="27" t="s">
        <v>79</v>
      </c>
      <c r="F66" s="28">
        <v>200.0</v>
      </c>
      <c r="G66" s="28">
        <v>6.33</v>
      </c>
      <c r="H66" s="28">
        <v>5.47</v>
      </c>
      <c r="I66" s="28">
        <v>15.18</v>
      </c>
      <c r="J66" s="28">
        <v>135.1</v>
      </c>
      <c r="K66" s="28" t="s">
        <v>80</v>
      </c>
      <c r="L66" s="74"/>
      <c r="M66" s="2"/>
    </row>
    <row r="67" ht="12.75" customHeight="1">
      <c r="A67" s="30"/>
      <c r="B67" s="31"/>
      <c r="C67" s="70"/>
      <c r="D67" s="33" t="s">
        <v>45</v>
      </c>
      <c r="E67" s="27" t="s">
        <v>81</v>
      </c>
      <c r="F67" s="28">
        <v>90.0</v>
      </c>
      <c r="G67" s="28">
        <v>16.9</v>
      </c>
      <c r="H67" s="28">
        <v>9.82</v>
      </c>
      <c r="I67" s="28">
        <v>5.36</v>
      </c>
      <c r="J67" s="28">
        <v>176.4</v>
      </c>
      <c r="K67" s="28">
        <v>261.0</v>
      </c>
      <c r="L67" s="74"/>
      <c r="M67" s="2"/>
    </row>
    <row r="68" ht="12.75" customHeight="1">
      <c r="A68" s="30"/>
      <c r="B68" s="31"/>
      <c r="C68" s="70"/>
      <c r="D68" s="33" t="s">
        <v>47</v>
      </c>
      <c r="E68" s="27" t="s">
        <v>82</v>
      </c>
      <c r="F68" s="28">
        <v>150.0</v>
      </c>
      <c r="G68" s="28">
        <v>5.5</v>
      </c>
      <c r="H68" s="28">
        <v>4.8</v>
      </c>
      <c r="I68" s="28">
        <v>38.3</v>
      </c>
      <c r="J68" s="28">
        <v>191.0</v>
      </c>
      <c r="K68" s="28">
        <v>334.0</v>
      </c>
      <c r="L68" s="74"/>
      <c r="M68" s="2"/>
    </row>
    <row r="69" ht="12.75" customHeight="1">
      <c r="A69" s="30"/>
      <c r="B69" s="31"/>
      <c r="C69" s="70"/>
      <c r="D69" s="33" t="s">
        <v>35</v>
      </c>
      <c r="E69" s="27" t="s">
        <v>83</v>
      </c>
      <c r="F69" s="28">
        <v>200.0</v>
      </c>
      <c r="G69" s="28">
        <v>0.18</v>
      </c>
      <c r="H69" s="28">
        <v>0.1</v>
      </c>
      <c r="I69" s="28">
        <v>9.92</v>
      </c>
      <c r="J69" s="28">
        <v>42.02</v>
      </c>
      <c r="K69" s="28" t="s">
        <v>84</v>
      </c>
      <c r="L69" s="74"/>
      <c r="M69" s="2"/>
    </row>
    <row r="70" ht="12.75" customHeight="1">
      <c r="A70" s="30"/>
      <c r="B70" s="31"/>
      <c r="C70" s="70"/>
      <c r="D70" s="33" t="s">
        <v>50</v>
      </c>
      <c r="E70" s="27" t="s">
        <v>51</v>
      </c>
      <c r="F70" s="28">
        <v>30.0</v>
      </c>
      <c r="G70" s="28">
        <v>2.4</v>
      </c>
      <c r="H70" s="28">
        <v>0.5</v>
      </c>
      <c r="I70" s="28">
        <v>12.0</v>
      </c>
      <c r="J70" s="28">
        <v>66.0</v>
      </c>
      <c r="K70" s="28" t="s">
        <v>34</v>
      </c>
      <c r="L70" s="74"/>
      <c r="M70" s="2"/>
    </row>
    <row r="71" ht="12.75" customHeight="1">
      <c r="A71" s="30"/>
      <c r="B71" s="31"/>
      <c r="C71" s="70"/>
      <c r="D71" s="33" t="s">
        <v>52</v>
      </c>
      <c r="E71" s="27" t="s">
        <v>53</v>
      </c>
      <c r="F71" s="28">
        <v>30.0</v>
      </c>
      <c r="G71" s="28">
        <v>3.2</v>
      </c>
      <c r="H71" s="28">
        <v>1.4</v>
      </c>
      <c r="I71" s="28">
        <v>13.1</v>
      </c>
      <c r="J71" s="28">
        <v>82.2</v>
      </c>
      <c r="K71" s="28" t="s">
        <v>34</v>
      </c>
      <c r="L71" s="28"/>
      <c r="M71" s="2"/>
    </row>
    <row r="72" ht="12.75" customHeight="1">
      <c r="A72" s="30"/>
      <c r="B72" s="31"/>
      <c r="C72" s="70"/>
      <c r="D72" s="50"/>
      <c r="E72" s="51"/>
      <c r="F72" s="36"/>
      <c r="G72" s="36"/>
      <c r="H72" s="36"/>
      <c r="I72" s="36"/>
      <c r="J72" s="101"/>
      <c r="K72" s="102"/>
      <c r="L72" s="74"/>
      <c r="M72" s="2"/>
    </row>
    <row r="73" ht="12.75" customHeight="1">
      <c r="A73" s="30"/>
      <c r="B73" s="31"/>
      <c r="C73" s="70"/>
      <c r="D73" s="76" t="s">
        <v>39</v>
      </c>
      <c r="E73" s="103"/>
      <c r="F73" s="104" t="str">
        <f t="shared" ref="F73:J73" si="18">SUM(F65:F72)</f>
        <v>760</v>
      </c>
      <c r="G73" s="104" t="str">
        <f t="shared" si="18"/>
        <v>36.01</v>
      </c>
      <c r="H73" s="104" t="str">
        <f t="shared" si="18"/>
        <v>25.99</v>
      </c>
      <c r="I73" s="104" t="str">
        <f t="shared" si="18"/>
        <v>100.58</v>
      </c>
      <c r="J73" s="104" t="str">
        <f t="shared" si="18"/>
        <v>759.92</v>
      </c>
      <c r="K73" s="43"/>
      <c r="L73" s="105"/>
      <c r="M73" s="2"/>
    </row>
    <row r="74" ht="15.75" customHeight="1">
      <c r="A74" s="78" t="str">
        <f t="shared" ref="A74:B74" si="19">A58</f>
        <v>1</v>
      </c>
      <c r="B74" s="79" t="str">
        <f t="shared" si="19"/>
        <v>4</v>
      </c>
      <c r="C74" s="80" t="s">
        <v>54</v>
      </c>
      <c r="D74" s="81"/>
      <c r="E74" s="98"/>
      <c r="F74" s="99" t="str">
        <f t="shared" ref="F74:J74" si="20">F64+F73</f>
        <v>1370</v>
      </c>
      <c r="G74" s="99" t="str">
        <f t="shared" si="20"/>
        <v>49.11</v>
      </c>
      <c r="H74" s="99" t="str">
        <f t="shared" si="20"/>
        <v>44.39</v>
      </c>
      <c r="I74" s="99" t="str">
        <f t="shared" si="20"/>
        <v>194.21</v>
      </c>
      <c r="J74" s="99" t="str">
        <f t="shared" si="20"/>
        <v>1353.29</v>
      </c>
      <c r="K74" s="99"/>
      <c r="L74" s="100" t="str">
        <f>L64+L73</f>
        <v>0</v>
      </c>
      <c r="M74" s="2"/>
    </row>
    <row r="75" ht="12.75" customHeight="1">
      <c r="A75" s="23">
        <v>1.0</v>
      </c>
      <c r="B75" s="106">
        <v>5.0</v>
      </c>
      <c r="C75" s="67" t="s">
        <v>26</v>
      </c>
      <c r="D75" s="67"/>
      <c r="E75" s="27" t="s">
        <v>85</v>
      </c>
      <c r="F75" s="28">
        <v>60.0</v>
      </c>
      <c r="G75" s="28">
        <v>1.8</v>
      </c>
      <c r="H75" s="28">
        <v>3.72</v>
      </c>
      <c r="I75" s="28">
        <v>3.72</v>
      </c>
      <c r="J75" s="28">
        <v>55.2</v>
      </c>
      <c r="K75" s="28">
        <v>75.0</v>
      </c>
      <c r="L75" s="69"/>
      <c r="M75" s="2"/>
    </row>
    <row r="76" ht="12.75" customHeight="1">
      <c r="A76" s="30"/>
      <c r="B76" s="49"/>
      <c r="C76" s="70"/>
      <c r="D76" s="33" t="s">
        <v>27</v>
      </c>
      <c r="E76" s="27" t="s">
        <v>86</v>
      </c>
      <c r="F76" s="28">
        <v>90.0</v>
      </c>
      <c r="G76" s="28">
        <v>8.65</v>
      </c>
      <c r="H76" s="28">
        <v>10.08</v>
      </c>
      <c r="I76" s="28">
        <v>12.73</v>
      </c>
      <c r="J76" s="28">
        <v>183.69</v>
      </c>
      <c r="K76" s="28" t="s">
        <v>87</v>
      </c>
      <c r="L76" s="34"/>
      <c r="M76" s="2"/>
    </row>
    <row r="77" ht="12.75" customHeight="1">
      <c r="A77" s="30"/>
      <c r="B77" s="49"/>
      <c r="C77" s="70"/>
      <c r="D77" s="33" t="s">
        <v>47</v>
      </c>
      <c r="E77" s="27" t="s">
        <v>88</v>
      </c>
      <c r="F77" s="28">
        <v>150.0</v>
      </c>
      <c r="G77" s="28">
        <v>5.6</v>
      </c>
      <c r="H77" s="28">
        <v>4.9</v>
      </c>
      <c r="I77" s="28">
        <v>37.8</v>
      </c>
      <c r="J77" s="28">
        <v>223.0</v>
      </c>
      <c r="K77" s="28">
        <v>302.0</v>
      </c>
      <c r="L77" s="34"/>
      <c r="M77" s="2"/>
    </row>
    <row r="78" ht="12.75" customHeight="1">
      <c r="A78" s="30"/>
      <c r="B78" s="49"/>
      <c r="C78" s="70"/>
      <c r="D78" s="33" t="s">
        <v>32</v>
      </c>
      <c r="E78" s="27" t="s">
        <v>53</v>
      </c>
      <c r="F78" s="28">
        <v>30.0</v>
      </c>
      <c r="G78" s="28">
        <v>3.2</v>
      </c>
      <c r="H78" s="28">
        <v>1.4</v>
      </c>
      <c r="I78" s="28">
        <v>13.1</v>
      </c>
      <c r="J78" s="28">
        <v>82.2</v>
      </c>
      <c r="K78" s="28" t="s">
        <v>34</v>
      </c>
      <c r="L78" s="34"/>
      <c r="M78" s="2"/>
    </row>
    <row r="79" ht="12.75" customHeight="1">
      <c r="A79" s="30"/>
      <c r="B79" s="49"/>
      <c r="C79" s="70"/>
      <c r="D79" s="33" t="s">
        <v>35</v>
      </c>
      <c r="E79" s="27" t="s">
        <v>89</v>
      </c>
      <c r="F79" s="28">
        <v>200.0</v>
      </c>
      <c r="G79" s="28">
        <v>0.2</v>
      </c>
      <c r="H79" s="28">
        <v>0.0</v>
      </c>
      <c r="I79" s="28">
        <v>10.2</v>
      </c>
      <c r="J79" s="28">
        <v>41.0</v>
      </c>
      <c r="K79" s="28">
        <v>377.0</v>
      </c>
      <c r="L79" s="34"/>
      <c r="M79" s="2"/>
    </row>
    <row r="80" ht="12.75" customHeight="1">
      <c r="A80" s="30"/>
      <c r="B80" s="49"/>
      <c r="C80" s="70"/>
      <c r="D80" s="50"/>
      <c r="E80" s="51"/>
      <c r="F80" s="36"/>
      <c r="G80" s="36"/>
      <c r="H80" s="36"/>
      <c r="I80" s="36"/>
      <c r="J80" s="101"/>
      <c r="K80" s="107"/>
      <c r="L80" s="34"/>
      <c r="M80" s="2"/>
    </row>
    <row r="81" ht="12.75" customHeight="1">
      <c r="A81" s="38"/>
      <c r="B81" s="54"/>
      <c r="C81" s="26"/>
      <c r="D81" s="41" t="s">
        <v>39</v>
      </c>
      <c r="E81" s="71"/>
      <c r="F81" s="43" t="str">
        <f t="shared" ref="F81:J81" si="21">SUM(F75:F80)</f>
        <v>530</v>
      </c>
      <c r="G81" s="43" t="str">
        <f t="shared" si="21"/>
        <v>19.45</v>
      </c>
      <c r="H81" s="43" t="str">
        <f t="shared" si="21"/>
        <v>20.1</v>
      </c>
      <c r="I81" s="43" t="str">
        <f t="shared" si="21"/>
        <v>77.55</v>
      </c>
      <c r="J81" s="108" t="str">
        <f t="shared" si="21"/>
        <v>585.09</v>
      </c>
      <c r="K81" s="43"/>
      <c r="L81" s="44"/>
      <c r="M81" s="2"/>
    </row>
    <row r="82" ht="15.0" customHeight="1">
      <c r="A82" s="45" t="str">
        <f t="shared" ref="A82:B82" si="22">A75</f>
        <v>1</v>
      </c>
      <c r="B82" s="46" t="str">
        <f t="shared" si="22"/>
        <v>5</v>
      </c>
      <c r="C82" s="72" t="s">
        <v>40</v>
      </c>
      <c r="D82" s="26" t="s">
        <v>68</v>
      </c>
      <c r="E82" s="27" t="s">
        <v>90</v>
      </c>
      <c r="F82" s="28">
        <v>60.0</v>
      </c>
      <c r="G82" s="28">
        <v>0.72</v>
      </c>
      <c r="H82" s="28">
        <v>3.96</v>
      </c>
      <c r="I82" s="28">
        <v>5.28</v>
      </c>
      <c r="J82" s="28">
        <v>61.2</v>
      </c>
      <c r="K82" s="28">
        <v>39.0</v>
      </c>
      <c r="L82" s="73"/>
      <c r="M82" s="2"/>
    </row>
    <row r="83" ht="15.0" customHeight="1">
      <c r="A83" s="30"/>
      <c r="B83" s="49"/>
      <c r="C83" s="70"/>
      <c r="D83" s="33" t="s">
        <v>43</v>
      </c>
      <c r="E83" s="27" t="s">
        <v>91</v>
      </c>
      <c r="F83" s="28">
        <v>200.0</v>
      </c>
      <c r="G83" s="28">
        <v>4.77</v>
      </c>
      <c r="H83" s="28">
        <v>6.15</v>
      </c>
      <c r="I83" s="28">
        <v>15.49</v>
      </c>
      <c r="J83" s="28">
        <v>136.54</v>
      </c>
      <c r="K83" s="28">
        <v>101.0</v>
      </c>
      <c r="L83" s="34"/>
      <c r="M83" s="2"/>
    </row>
    <row r="84" ht="12.75" customHeight="1">
      <c r="A84" s="30"/>
      <c r="B84" s="49"/>
      <c r="C84" s="70"/>
      <c r="D84" s="33" t="s">
        <v>45</v>
      </c>
      <c r="E84" s="27" t="s">
        <v>92</v>
      </c>
      <c r="F84" s="28">
        <v>240.0</v>
      </c>
      <c r="G84" s="28">
        <v>14.83</v>
      </c>
      <c r="H84" s="28">
        <v>13.6</v>
      </c>
      <c r="I84" s="28">
        <v>37.66</v>
      </c>
      <c r="J84" s="28">
        <v>309.22</v>
      </c>
      <c r="K84" s="28" t="s">
        <v>93</v>
      </c>
      <c r="L84" s="34"/>
      <c r="M84" s="2"/>
    </row>
    <row r="85" ht="12.75" customHeight="1">
      <c r="A85" s="30"/>
      <c r="B85" s="49"/>
      <c r="C85" s="70"/>
      <c r="D85" s="33" t="s">
        <v>35</v>
      </c>
      <c r="E85" s="27" t="s">
        <v>94</v>
      </c>
      <c r="F85" s="28">
        <v>200.0</v>
      </c>
      <c r="G85" s="28">
        <v>0.6</v>
      </c>
      <c r="H85" s="28">
        <v>0.1</v>
      </c>
      <c r="I85" s="28">
        <v>31.7</v>
      </c>
      <c r="J85" s="28">
        <v>131.0</v>
      </c>
      <c r="K85" s="28">
        <v>349.0</v>
      </c>
      <c r="L85" s="34"/>
      <c r="M85" s="2"/>
    </row>
    <row r="86" ht="12.75" customHeight="1">
      <c r="A86" s="30"/>
      <c r="B86" s="49"/>
      <c r="C86" s="70"/>
      <c r="D86" s="72" t="s">
        <v>50</v>
      </c>
      <c r="E86" s="27" t="s">
        <v>51</v>
      </c>
      <c r="F86" s="28">
        <v>30.0</v>
      </c>
      <c r="G86" s="28">
        <v>2.4</v>
      </c>
      <c r="H86" s="28">
        <v>0.5</v>
      </c>
      <c r="I86" s="28">
        <v>12.0</v>
      </c>
      <c r="J86" s="28">
        <v>66.0</v>
      </c>
      <c r="K86" s="28" t="s">
        <v>34</v>
      </c>
      <c r="L86" s="34"/>
      <c r="M86" s="2"/>
    </row>
    <row r="87" ht="12.75" customHeight="1">
      <c r="A87" s="30"/>
      <c r="B87" s="49"/>
      <c r="C87" s="70"/>
      <c r="D87" s="72" t="s">
        <v>52</v>
      </c>
      <c r="E87" s="27" t="s">
        <v>53</v>
      </c>
      <c r="F87" s="28">
        <v>30.0</v>
      </c>
      <c r="G87" s="28">
        <v>3.2</v>
      </c>
      <c r="H87" s="28">
        <v>1.4</v>
      </c>
      <c r="I87" s="28">
        <v>13.1</v>
      </c>
      <c r="J87" s="28">
        <v>82.2</v>
      </c>
      <c r="K87" s="28" t="s">
        <v>34</v>
      </c>
      <c r="L87" s="34"/>
      <c r="M87" s="2"/>
    </row>
    <row r="88" ht="12.75" customHeight="1">
      <c r="A88" s="30"/>
      <c r="B88" s="49"/>
      <c r="C88" s="70"/>
      <c r="D88" s="50"/>
      <c r="E88" s="51"/>
      <c r="F88" s="36"/>
      <c r="G88" s="36"/>
      <c r="H88" s="36"/>
      <c r="I88" s="36"/>
      <c r="J88" s="36"/>
      <c r="K88" s="53"/>
      <c r="L88" s="34"/>
      <c r="M88" s="2"/>
    </row>
    <row r="89" ht="12.75" customHeight="1">
      <c r="A89" s="30"/>
      <c r="B89" s="49"/>
      <c r="C89" s="70"/>
      <c r="D89" s="50"/>
      <c r="E89" s="51"/>
      <c r="F89" s="36"/>
      <c r="G89" s="36"/>
      <c r="H89" s="36"/>
      <c r="I89" s="36"/>
      <c r="J89" s="36"/>
      <c r="K89" s="53"/>
      <c r="L89" s="34"/>
      <c r="M89" s="2"/>
    </row>
    <row r="90" ht="12.75" customHeight="1">
      <c r="A90" s="95"/>
      <c r="B90" s="109"/>
      <c r="C90" s="97"/>
      <c r="D90" s="41" t="s">
        <v>39</v>
      </c>
      <c r="E90" s="71"/>
      <c r="F90" s="43" t="str">
        <f t="shared" ref="F90:J90" si="23">SUM(F82:F89)</f>
        <v>760</v>
      </c>
      <c r="G90" s="43" t="str">
        <f t="shared" si="23"/>
        <v>26.52</v>
      </c>
      <c r="H90" s="43" t="str">
        <f t="shared" si="23"/>
        <v>25.71</v>
      </c>
      <c r="I90" s="43" t="str">
        <f t="shared" si="23"/>
        <v>115.23</v>
      </c>
      <c r="J90" s="43" t="str">
        <f t="shared" si="23"/>
        <v>786.16</v>
      </c>
      <c r="K90" s="43"/>
      <c r="L90" s="44"/>
      <c r="M90" s="2"/>
    </row>
    <row r="91" ht="15.75" customHeight="1">
      <c r="A91" s="78" t="str">
        <f t="shared" ref="A91:B91" si="24">A75</f>
        <v>1</v>
      </c>
      <c r="B91" s="79" t="str">
        <f t="shared" si="24"/>
        <v>5</v>
      </c>
      <c r="C91" s="80" t="s">
        <v>54</v>
      </c>
      <c r="D91" s="81"/>
      <c r="E91" s="98"/>
      <c r="F91" s="99" t="str">
        <f t="shared" ref="F91:J91" si="25">F81+F90</f>
        <v>1290</v>
      </c>
      <c r="G91" s="99" t="str">
        <f t="shared" si="25"/>
        <v>45.97</v>
      </c>
      <c r="H91" s="99" t="str">
        <f t="shared" si="25"/>
        <v>45.81</v>
      </c>
      <c r="I91" s="99" t="str">
        <f t="shared" si="25"/>
        <v>192.78</v>
      </c>
      <c r="J91" s="99" t="str">
        <f t="shared" si="25"/>
        <v>1371.25</v>
      </c>
      <c r="K91" s="99"/>
      <c r="L91" s="110" t="str">
        <f>L81+L90</f>
        <v>0</v>
      </c>
      <c r="M91" s="2"/>
    </row>
    <row r="92" ht="12.75" customHeight="1">
      <c r="A92" s="23">
        <v>2.0</v>
      </c>
      <c r="B92" s="24">
        <v>1.0</v>
      </c>
      <c r="C92" s="67" t="s">
        <v>26</v>
      </c>
      <c r="D92" s="26" t="s">
        <v>27</v>
      </c>
      <c r="E92" s="27" t="s">
        <v>95</v>
      </c>
      <c r="F92" s="28">
        <v>200.0</v>
      </c>
      <c r="G92" s="28">
        <v>7.82</v>
      </c>
      <c r="H92" s="28">
        <v>7.04</v>
      </c>
      <c r="I92" s="28">
        <v>40.6</v>
      </c>
      <c r="J92" s="28">
        <v>257.32</v>
      </c>
      <c r="K92" s="28">
        <v>181.0</v>
      </c>
      <c r="L92" s="29"/>
      <c r="M92" s="2"/>
    </row>
    <row r="93" ht="12.75" customHeight="1">
      <c r="A93" s="30"/>
      <c r="B93" s="31"/>
      <c r="C93" s="70"/>
      <c r="D93" s="33"/>
      <c r="E93" s="27" t="s">
        <v>29</v>
      </c>
      <c r="F93" s="28">
        <v>10.0</v>
      </c>
      <c r="G93" s="28">
        <v>2.3</v>
      </c>
      <c r="H93" s="28">
        <v>2.95</v>
      </c>
      <c r="I93" s="28">
        <v>0.0</v>
      </c>
      <c r="J93" s="28">
        <v>47.0</v>
      </c>
      <c r="K93" s="28">
        <v>15.0</v>
      </c>
      <c r="L93" s="74"/>
      <c r="M93" s="2"/>
    </row>
    <row r="94" ht="12.75" customHeight="1">
      <c r="A94" s="30"/>
      <c r="B94" s="31"/>
      <c r="C94" s="70"/>
      <c r="D94" s="33"/>
      <c r="E94" s="27" t="s">
        <v>31</v>
      </c>
      <c r="F94" s="28">
        <v>10.0</v>
      </c>
      <c r="G94" s="28">
        <v>0.1</v>
      </c>
      <c r="H94" s="28">
        <v>7.2</v>
      </c>
      <c r="I94" s="28">
        <v>0.13</v>
      </c>
      <c r="J94" s="28">
        <v>65.72</v>
      </c>
      <c r="K94" s="28">
        <v>14.0</v>
      </c>
      <c r="L94" s="74"/>
      <c r="M94" s="2"/>
    </row>
    <row r="95" ht="12.75" customHeight="1">
      <c r="A95" s="30"/>
      <c r="B95" s="31"/>
      <c r="C95" s="70"/>
      <c r="D95" s="33" t="s">
        <v>32</v>
      </c>
      <c r="E95" s="27" t="s">
        <v>33</v>
      </c>
      <c r="F95" s="28">
        <v>40.0</v>
      </c>
      <c r="G95" s="28">
        <v>2.6</v>
      </c>
      <c r="H95" s="28">
        <v>0.8</v>
      </c>
      <c r="I95" s="28">
        <v>18.4</v>
      </c>
      <c r="J95" s="28">
        <v>92.0</v>
      </c>
      <c r="K95" s="28" t="s">
        <v>34</v>
      </c>
      <c r="L95" s="74"/>
      <c r="M95" s="2"/>
    </row>
    <row r="96" ht="12.75" customHeight="1">
      <c r="A96" s="30"/>
      <c r="B96" s="31"/>
      <c r="C96" s="70"/>
      <c r="D96" s="33" t="s">
        <v>35</v>
      </c>
      <c r="E96" s="27" t="s">
        <v>89</v>
      </c>
      <c r="F96" s="28">
        <v>200.0</v>
      </c>
      <c r="G96" s="28">
        <v>0.2</v>
      </c>
      <c r="H96" s="28">
        <v>0.0</v>
      </c>
      <c r="I96" s="28">
        <v>10.2</v>
      </c>
      <c r="J96" s="28">
        <v>41.0</v>
      </c>
      <c r="K96" s="28">
        <v>377.0</v>
      </c>
      <c r="L96" s="74"/>
      <c r="M96" s="2"/>
    </row>
    <row r="97" ht="12.75" customHeight="1">
      <c r="A97" s="30"/>
      <c r="B97" s="31"/>
      <c r="C97" s="70"/>
      <c r="D97" s="35" t="s">
        <v>37</v>
      </c>
      <c r="E97" s="27" t="s">
        <v>38</v>
      </c>
      <c r="F97" s="36">
        <v>150.0</v>
      </c>
      <c r="G97" s="36">
        <v>2.1</v>
      </c>
      <c r="H97" s="36">
        <v>0.45</v>
      </c>
      <c r="I97" s="36">
        <v>24.0</v>
      </c>
      <c r="J97" s="36">
        <v>108.45</v>
      </c>
      <c r="K97" s="37" t="s">
        <v>34</v>
      </c>
      <c r="L97" s="74"/>
      <c r="M97" s="2"/>
    </row>
    <row r="98" ht="12.75" customHeight="1">
      <c r="A98" s="38"/>
      <c r="B98" s="39"/>
      <c r="C98" s="26"/>
      <c r="D98" s="41" t="s">
        <v>39</v>
      </c>
      <c r="E98" s="71"/>
      <c r="F98" s="43" t="str">
        <f t="shared" ref="F98:J98" si="26">SUM(F92:F97)</f>
        <v>610</v>
      </c>
      <c r="G98" s="43" t="str">
        <f t="shared" si="26"/>
        <v>15.12</v>
      </c>
      <c r="H98" s="43" t="str">
        <f t="shared" si="26"/>
        <v>18.44</v>
      </c>
      <c r="I98" s="43" t="str">
        <f t="shared" si="26"/>
        <v>93.33</v>
      </c>
      <c r="J98" s="43" t="str">
        <f t="shared" si="26"/>
        <v>611.49</v>
      </c>
      <c r="K98" s="111"/>
      <c r="L98" s="44"/>
      <c r="M98" s="2"/>
    </row>
    <row r="99" ht="12.75" customHeight="1">
      <c r="A99" s="45" t="str">
        <f t="shared" ref="A99:B99" si="27">A92</f>
        <v>2</v>
      </c>
      <c r="B99" s="46" t="str">
        <f t="shared" si="27"/>
        <v>1</v>
      </c>
      <c r="C99" s="72" t="s">
        <v>40</v>
      </c>
      <c r="D99" s="26" t="s">
        <v>41</v>
      </c>
      <c r="E99" s="27" t="s">
        <v>42</v>
      </c>
      <c r="F99" s="28">
        <v>60.0</v>
      </c>
      <c r="G99" s="28">
        <v>1.81</v>
      </c>
      <c r="H99" s="28">
        <v>0.11</v>
      </c>
      <c r="I99" s="28">
        <v>3.79</v>
      </c>
      <c r="J99" s="28">
        <v>23.28</v>
      </c>
      <c r="K99" s="28">
        <v>131.0</v>
      </c>
      <c r="L99" s="73"/>
      <c r="M99" s="2"/>
    </row>
    <row r="100" ht="12.75" customHeight="1">
      <c r="A100" s="30"/>
      <c r="B100" s="31"/>
      <c r="C100" s="70"/>
      <c r="D100" s="26" t="s">
        <v>43</v>
      </c>
      <c r="E100" s="27" t="s">
        <v>96</v>
      </c>
      <c r="F100" s="28">
        <v>200.0</v>
      </c>
      <c r="G100" s="28">
        <v>3.56</v>
      </c>
      <c r="H100" s="28">
        <v>3.26</v>
      </c>
      <c r="I100" s="28">
        <v>14.57</v>
      </c>
      <c r="J100" s="28">
        <v>107.67</v>
      </c>
      <c r="K100" s="28" t="s">
        <v>97</v>
      </c>
      <c r="L100" s="34"/>
      <c r="M100" s="2"/>
    </row>
    <row r="101" ht="12.75" customHeight="1">
      <c r="A101" s="30"/>
      <c r="B101" s="31"/>
      <c r="C101" s="70"/>
      <c r="D101" s="33" t="s">
        <v>45</v>
      </c>
      <c r="E101" s="27" t="s">
        <v>98</v>
      </c>
      <c r="F101" s="28">
        <v>90.0</v>
      </c>
      <c r="G101" s="28">
        <v>10.88</v>
      </c>
      <c r="H101" s="28">
        <v>11.77</v>
      </c>
      <c r="I101" s="28">
        <v>9.82</v>
      </c>
      <c r="J101" s="28">
        <v>98.32</v>
      </c>
      <c r="K101" s="28" t="s">
        <v>99</v>
      </c>
      <c r="L101" s="34"/>
      <c r="M101" s="2"/>
    </row>
    <row r="102" ht="12.75" customHeight="1">
      <c r="A102" s="30"/>
      <c r="B102" s="31"/>
      <c r="C102" s="70"/>
      <c r="D102" s="33" t="s">
        <v>47</v>
      </c>
      <c r="E102" s="27" t="s">
        <v>100</v>
      </c>
      <c r="F102" s="28">
        <v>150.0</v>
      </c>
      <c r="G102" s="28">
        <v>10.9</v>
      </c>
      <c r="H102" s="28">
        <v>3.71</v>
      </c>
      <c r="I102" s="28">
        <v>35.91</v>
      </c>
      <c r="J102" s="28">
        <v>236.49</v>
      </c>
      <c r="K102" s="28">
        <v>198.0</v>
      </c>
      <c r="L102" s="34"/>
      <c r="M102" s="2"/>
    </row>
    <row r="103" ht="12.75" customHeight="1">
      <c r="A103" s="30"/>
      <c r="B103" s="31"/>
      <c r="C103" s="70"/>
      <c r="D103" s="33" t="s">
        <v>35</v>
      </c>
      <c r="E103" s="27" t="s">
        <v>49</v>
      </c>
      <c r="F103" s="28">
        <v>200.0</v>
      </c>
      <c r="G103" s="28">
        <v>1.92</v>
      </c>
      <c r="H103" s="28">
        <v>0.12</v>
      </c>
      <c r="I103" s="28">
        <v>25.86</v>
      </c>
      <c r="J103" s="28">
        <v>151.0</v>
      </c>
      <c r="K103" s="28">
        <v>551.0</v>
      </c>
      <c r="L103" s="34"/>
      <c r="M103" s="2"/>
    </row>
    <row r="104" ht="12.75" customHeight="1">
      <c r="A104" s="30"/>
      <c r="B104" s="31"/>
      <c r="C104" s="70"/>
      <c r="D104" s="33" t="s">
        <v>50</v>
      </c>
      <c r="E104" s="27" t="s">
        <v>51</v>
      </c>
      <c r="F104" s="28">
        <v>30.0</v>
      </c>
      <c r="G104" s="28">
        <v>2.4</v>
      </c>
      <c r="H104" s="28">
        <v>0.5</v>
      </c>
      <c r="I104" s="28">
        <v>12.0</v>
      </c>
      <c r="J104" s="28">
        <v>66.0</v>
      </c>
      <c r="K104" s="28" t="s">
        <v>34</v>
      </c>
      <c r="L104" s="34"/>
      <c r="M104" s="2"/>
    </row>
    <row r="105" ht="12.75" customHeight="1">
      <c r="A105" s="30"/>
      <c r="B105" s="31"/>
      <c r="C105" s="70"/>
      <c r="D105" s="33" t="s">
        <v>52</v>
      </c>
      <c r="E105" s="27" t="s">
        <v>53</v>
      </c>
      <c r="F105" s="28">
        <v>30.0</v>
      </c>
      <c r="G105" s="28">
        <v>3.2</v>
      </c>
      <c r="H105" s="28">
        <v>1.4</v>
      </c>
      <c r="I105" s="28">
        <v>13.1</v>
      </c>
      <c r="J105" s="28">
        <v>82.2</v>
      </c>
      <c r="K105" s="28" t="s">
        <v>34</v>
      </c>
      <c r="L105" s="34"/>
      <c r="M105" s="2"/>
    </row>
    <row r="106" ht="12.75" customHeight="1">
      <c r="A106" s="30"/>
      <c r="B106" s="31"/>
      <c r="C106" s="70"/>
      <c r="D106" s="50"/>
      <c r="E106" s="51"/>
      <c r="F106" s="36"/>
      <c r="G106" s="36"/>
      <c r="H106" s="36"/>
      <c r="I106" s="36"/>
      <c r="J106" s="36"/>
      <c r="K106" s="53"/>
      <c r="L106" s="34"/>
      <c r="M106" s="2"/>
    </row>
    <row r="107" ht="12.75" customHeight="1">
      <c r="A107" s="95"/>
      <c r="B107" s="96"/>
      <c r="C107" s="97"/>
      <c r="D107" s="41" t="s">
        <v>39</v>
      </c>
      <c r="E107" s="71"/>
      <c r="F107" s="43" t="str">
        <f t="shared" ref="F107:J107" si="28">SUM(F99:F106)</f>
        <v>760</v>
      </c>
      <c r="G107" s="43" t="str">
        <f t="shared" si="28"/>
        <v>34.67</v>
      </c>
      <c r="H107" s="43" t="str">
        <f t="shared" si="28"/>
        <v>20.87</v>
      </c>
      <c r="I107" s="43" t="str">
        <f t="shared" si="28"/>
        <v>115.05</v>
      </c>
      <c r="J107" s="43" t="str">
        <f t="shared" si="28"/>
        <v>764.96</v>
      </c>
      <c r="K107" s="111"/>
      <c r="L107" s="44"/>
      <c r="M107" s="2"/>
    </row>
    <row r="108" ht="12.75" customHeight="1">
      <c r="A108" s="112" t="str">
        <f t="shared" ref="A108:B108" si="29">A92</f>
        <v>2</v>
      </c>
      <c r="B108" s="113" t="str">
        <f t="shared" si="29"/>
        <v>1</v>
      </c>
      <c r="C108" s="114" t="s">
        <v>54</v>
      </c>
      <c r="D108" s="115"/>
      <c r="E108" s="116"/>
      <c r="F108" s="65" t="str">
        <f t="shared" ref="F108:J108" si="30">F98+F107</f>
        <v>1370</v>
      </c>
      <c r="G108" s="65" t="str">
        <f t="shared" si="30"/>
        <v>49.79</v>
      </c>
      <c r="H108" s="65" t="str">
        <f t="shared" si="30"/>
        <v>39.31</v>
      </c>
      <c r="I108" s="65" t="str">
        <f t="shared" si="30"/>
        <v>208.38</v>
      </c>
      <c r="J108" s="65" t="str">
        <f t="shared" si="30"/>
        <v>1376.45</v>
      </c>
      <c r="K108" s="117"/>
      <c r="L108" s="118" t="str">
        <f>L98+L107</f>
        <v>0</v>
      </c>
      <c r="M108" s="2"/>
    </row>
    <row r="109" ht="12.75" customHeight="1">
      <c r="A109" s="23">
        <v>2.0</v>
      </c>
      <c r="B109" s="24">
        <v>2.0</v>
      </c>
      <c r="C109" s="67" t="s">
        <v>26</v>
      </c>
      <c r="D109" s="33" t="s">
        <v>27</v>
      </c>
      <c r="E109" s="27" t="s">
        <v>101</v>
      </c>
      <c r="F109" s="28">
        <v>150.0</v>
      </c>
      <c r="G109" s="28">
        <v>11.3</v>
      </c>
      <c r="H109" s="28">
        <v>19.5</v>
      </c>
      <c r="I109" s="28">
        <v>2.3</v>
      </c>
      <c r="J109" s="28">
        <v>238.0</v>
      </c>
      <c r="K109" s="28">
        <v>210.0</v>
      </c>
      <c r="L109" s="29"/>
      <c r="M109" s="2"/>
    </row>
    <row r="110" ht="12.75" customHeight="1">
      <c r="A110" s="30"/>
      <c r="B110" s="31"/>
      <c r="C110" s="70"/>
      <c r="D110" s="33"/>
      <c r="E110" s="27" t="s">
        <v>85</v>
      </c>
      <c r="F110" s="28">
        <v>60.0</v>
      </c>
      <c r="G110" s="28">
        <v>1.8</v>
      </c>
      <c r="H110" s="28">
        <v>3.72</v>
      </c>
      <c r="I110" s="28">
        <v>3.72</v>
      </c>
      <c r="J110" s="28">
        <v>55.2</v>
      </c>
      <c r="K110" s="28">
        <v>75.0</v>
      </c>
      <c r="L110" s="74"/>
      <c r="M110" s="2"/>
    </row>
    <row r="111" ht="12.75" customHeight="1">
      <c r="A111" s="30"/>
      <c r="B111" s="31"/>
      <c r="C111" s="70"/>
      <c r="D111" s="33" t="s">
        <v>32</v>
      </c>
      <c r="E111" s="27" t="s">
        <v>33</v>
      </c>
      <c r="F111" s="28">
        <v>40.0</v>
      </c>
      <c r="G111" s="28">
        <v>2.6</v>
      </c>
      <c r="H111" s="28">
        <v>0.8</v>
      </c>
      <c r="I111" s="28">
        <v>18.4</v>
      </c>
      <c r="J111" s="28">
        <v>92.0</v>
      </c>
      <c r="K111" s="28" t="s">
        <v>34</v>
      </c>
      <c r="L111" s="74"/>
      <c r="M111" s="2"/>
    </row>
    <row r="112" ht="12.75" customHeight="1">
      <c r="A112" s="30"/>
      <c r="B112" s="31"/>
      <c r="C112" s="70"/>
      <c r="D112" s="35" t="s">
        <v>35</v>
      </c>
      <c r="E112" s="27" t="s">
        <v>56</v>
      </c>
      <c r="F112" s="28">
        <v>200.0</v>
      </c>
      <c r="G112" s="28">
        <v>4.6</v>
      </c>
      <c r="H112" s="28">
        <v>3.6</v>
      </c>
      <c r="I112" s="28">
        <v>12.6</v>
      </c>
      <c r="J112" s="28">
        <v>100.4</v>
      </c>
      <c r="K112" s="28" t="s">
        <v>57</v>
      </c>
      <c r="L112" s="74"/>
      <c r="M112" s="2"/>
    </row>
    <row r="113" ht="12.75" customHeight="1">
      <c r="A113" s="30"/>
      <c r="B113" s="31"/>
      <c r="C113" s="70"/>
      <c r="D113" s="35"/>
      <c r="E113" s="27" t="s">
        <v>102</v>
      </c>
      <c r="F113" s="28">
        <v>50.0</v>
      </c>
      <c r="G113" s="28">
        <v>2.4</v>
      </c>
      <c r="H113" s="28">
        <v>3.5</v>
      </c>
      <c r="I113" s="28">
        <v>22.8</v>
      </c>
      <c r="J113" s="28">
        <v>108.0</v>
      </c>
      <c r="K113" s="28" t="s">
        <v>34</v>
      </c>
      <c r="L113" s="74"/>
      <c r="M113" s="2"/>
    </row>
    <row r="114" ht="12.75" customHeight="1">
      <c r="A114" s="30"/>
      <c r="B114" s="31"/>
      <c r="C114" s="70"/>
      <c r="D114" s="50"/>
      <c r="E114" s="51"/>
      <c r="F114" s="36"/>
      <c r="G114" s="92"/>
      <c r="H114" s="92"/>
      <c r="I114" s="92"/>
      <c r="J114" s="101"/>
      <c r="K114" s="53"/>
      <c r="L114" s="34"/>
      <c r="M114" s="2"/>
    </row>
    <row r="115" ht="12.75" customHeight="1">
      <c r="A115" s="38"/>
      <c r="B115" s="39"/>
      <c r="C115" s="26"/>
      <c r="D115" s="119" t="s">
        <v>39</v>
      </c>
      <c r="E115" s="71"/>
      <c r="F115" s="43" t="str">
        <f t="shared" ref="F115:J115" si="31">SUM(F109:F114)</f>
        <v>500</v>
      </c>
      <c r="G115" s="43" t="str">
        <f t="shared" si="31"/>
        <v>22.7</v>
      </c>
      <c r="H115" s="43" t="str">
        <f t="shared" si="31"/>
        <v>31.12</v>
      </c>
      <c r="I115" s="43" t="str">
        <f t="shared" si="31"/>
        <v>59.82</v>
      </c>
      <c r="J115" s="108" t="str">
        <f t="shared" si="31"/>
        <v>593.6</v>
      </c>
      <c r="K115" s="43"/>
      <c r="L115" s="44"/>
      <c r="M115" s="2"/>
    </row>
    <row r="116" ht="12.75" customHeight="1">
      <c r="A116" s="45" t="str">
        <f t="shared" ref="A116:B116" si="32">A109</f>
        <v>2</v>
      </c>
      <c r="B116" s="46" t="str">
        <f t="shared" si="32"/>
        <v>2</v>
      </c>
      <c r="C116" s="72" t="s">
        <v>40</v>
      </c>
      <c r="D116" s="26" t="s">
        <v>68</v>
      </c>
      <c r="E116" s="27" t="s">
        <v>78</v>
      </c>
      <c r="F116" s="28">
        <v>60.0</v>
      </c>
      <c r="G116" s="28">
        <v>1.5</v>
      </c>
      <c r="H116" s="28">
        <v>3.9</v>
      </c>
      <c r="I116" s="28">
        <v>6.72</v>
      </c>
      <c r="J116" s="28">
        <v>67.2</v>
      </c>
      <c r="K116" s="37" t="s">
        <v>34</v>
      </c>
      <c r="L116" s="73"/>
      <c r="M116" s="2"/>
    </row>
    <row r="117" ht="12.75" customHeight="1">
      <c r="A117" s="30"/>
      <c r="B117" s="31"/>
      <c r="C117" s="70"/>
      <c r="D117" s="33" t="s">
        <v>43</v>
      </c>
      <c r="E117" s="27" t="s">
        <v>103</v>
      </c>
      <c r="F117" s="28">
        <v>200.0</v>
      </c>
      <c r="G117" s="28">
        <v>4.7</v>
      </c>
      <c r="H117" s="28">
        <v>4.96</v>
      </c>
      <c r="I117" s="28">
        <v>10.12</v>
      </c>
      <c r="J117" s="28">
        <v>110.36</v>
      </c>
      <c r="K117" s="28">
        <v>542.0</v>
      </c>
      <c r="L117" s="34"/>
      <c r="M117" s="2"/>
    </row>
    <row r="118" ht="12.75" customHeight="1">
      <c r="A118" s="30"/>
      <c r="B118" s="31"/>
      <c r="C118" s="70"/>
      <c r="D118" s="33" t="s">
        <v>45</v>
      </c>
      <c r="E118" s="27" t="s">
        <v>104</v>
      </c>
      <c r="F118" s="28">
        <v>140.0</v>
      </c>
      <c r="G118" s="28">
        <v>18.9</v>
      </c>
      <c r="H118" s="28">
        <v>10.7</v>
      </c>
      <c r="I118" s="28">
        <v>6.5</v>
      </c>
      <c r="J118" s="28">
        <v>224.0</v>
      </c>
      <c r="K118" s="28">
        <v>442.0</v>
      </c>
      <c r="L118" s="74"/>
      <c r="M118" s="2"/>
    </row>
    <row r="119" ht="12.75" customHeight="1">
      <c r="A119" s="30"/>
      <c r="B119" s="31"/>
      <c r="C119" s="70"/>
      <c r="D119" s="33" t="s">
        <v>47</v>
      </c>
      <c r="E119" s="27" t="s">
        <v>105</v>
      </c>
      <c r="F119" s="28">
        <v>150.0</v>
      </c>
      <c r="G119" s="28">
        <v>3.7</v>
      </c>
      <c r="H119" s="28">
        <v>4.8</v>
      </c>
      <c r="I119" s="28">
        <v>36.5</v>
      </c>
      <c r="J119" s="28">
        <v>203.5</v>
      </c>
      <c r="K119" s="28">
        <v>546.0</v>
      </c>
      <c r="L119" s="74"/>
      <c r="M119" s="2"/>
    </row>
    <row r="120" ht="12.75" customHeight="1">
      <c r="A120" s="30"/>
      <c r="B120" s="31"/>
      <c r="C120" s="70"/>
      <c r="D120" s="35" t="s">
        <v>35</v>
      </c>
      <c r="E120" s="27" t="s">
        <v>64</v>
      </c>
      <c r="F120" s="28">
        <v>200.0</v>
      </c>
      <c r="G120" s="28">
        <v>0.17</v>
      </c>
      <c r="H120" s="28">
        <v>0.04</v>
      </c>
      <c r="I120" s="28">
        <v>23.1</v>
      </c>
      <c r="J120" s="28">
        <v>93.5</v>
      </c>
      <c r="K120" s="28">
        <v>639.0</v>
      </c>
      <c r="L120" s="74"/>
      <c r="M120" s="2"/>
    </row>
    <row r="121" ht="12.75" customHeight="1">
      <c r="A121" s="30"/>
      <c r="B121" s="31"/>
      <c r="C121" s="70"/>
      <c r="D121" s="33" t="s">
        <v>50</v>
      </c>
      <c r="E121" s="27" t="s">
        <v>51</v>
      </c>
      <c r="F121" s="28">
        <v>30.0</v>
      </c>
      <c r="G121" s="28">
        <v>2.4</v>
      </c>
      <c r="H121" s="28">
        <v>0.5</v>
      </c>
      <c r="I121" s="28">
        <v>12.0</v>
      </c>
      <c r="J121" s="28">
        <v>66.0</v>
      </c>
      <c r="K121" s="28" t="s">
        <v>34</v>
      </c>
      <c r="L121" s="74"/>
      <c r="M121" s="2"/>
    </row>
    <row r="122" ht="12.75" customHeight="1">
      <c r="A122" s="30"/>
      <c r="B122" s="31"/>
      <c r="C122" s="70"/>
      <c r="D122" s="33" t="s">
        <v>52</v>
      </c>
      <c r="E122" s="27" t="s">
        <v>53</v>
      </c>
      <c r="F122" s="28">
        <v>30.0</v>
      </c>
      <c r="G122" s="28">
        <v>3.2</v>
      </c>
      <c r="H122" s="28">
        <v>1.4</v>
      </c>
      <c r="I122" s="28">
        <v>13.1</v>
      </c>
      <c r="J122" s="28">
        <v>82.2</v>
      </c>
      <c r="K122" s="28" t="s">
        <v>34</v>
      </c>
      <c r="L122" s="74"/>
      <c r="M122" s="2"/>
    </row>
    <row r="123" ht="12.75" customHeight="1">
      <c r="A123" s="30"/>
      <c r="B123" s="31"/>
      <c r="C123" s="70"/>
      <c r="D123" s="50"/>
      <c r="E123" s="51"/>
      <c r="F123" s="36"/>
      <c r="G123" s="36"/>
      <c r="H123" s="36"/>
      <c r="I123" s="36"/>
      <c r="J123" s="36"/>
      <c r="K123" s="53"/>
      <c r="L123" s="34"/>
      <c r="M123" s="2"/>
    </row>
    <row r="124" ht="12.75" customHeight="1">
      <c r="A124" s="30"/>
      <c r="B124" s="31"/>
      <c r="C124" s="70"/>
      <c r="D124" s="76" t="s">
        <v>39</v>
      </c>
      <c r="E124" s="103"/>
      <c r="F124" s="104" t="str">
        <f t="shared" ref="F124:J124" si="33">SUM(F116:F123)</f>
        <v>810</v>
      </c>
      <c r="G124" s="104" t="str">
        <f t="shared" si="33"/>
        <v>34.57</v>
      </c>
      <c r="H124" s="104" t="str">
        <f t="shared" si="33"/>
        <v>26.3</v>
      </c>
      <c r="I124" s="104" t="str">
        <f t="shared" si="33"/>
        <v>108.04</v>
      </c>
      <c r="J124" s="104" t="str">
        <f t="shared" si="33"/>
        <v>846.76</v>
      </c>
      <c r="K124" s="111"/>
      <c r="L124" s="44"/>
      <c r="M124" s="2"/>
    </row>
    <row r="125" ht="12.75" customHeight="1">
      <c r="A125" s="78" t="str">
        <f t="shared" ref="A125:B125" si="34">A109</f>
        <v>2</v>
      </c>
      <c r="B125" s="79" t="str">
        <f t="shared" si="34"/>
        <v>2</v>
      </c>
      <c r="C125" s="80" t="s">
        <v>54</v>
      </c>
      <c r="D125" s="81"/>
      <c r="E125" s="98"/>
      <c r="F125" s="99" t="str">
        <f t="shared" ref="F125:J125" si="35">F115+F124</f>
        <v>1310</v>
      </c>
      <c r="G125" s="99" t="str">
        <f t="shared" si="35"/>
        <v>57.27</v>
      </c>
      <c r="H125" s="99" t="str">
        <f t="shared" si="35"/>
        <v>57.42</v>
      </c>
      <c r="I125" s="99" t="str">
        <f t="shared" si="35"/>
        <v>167.86</v>
      </c>
      <c r="J125" s="99" t="str">
        <f t="shared" si="35"/>
        <v>1440.36</v>
      </c>
      <c r="K125" s="120"/>
      <c r="L125" s="100" t="str">
        <f>L115+L124</f>
        <v>0</v>
      </c>
      <c r="M125" s="2"/>
    </row>
    <row r="126" ht="12.75" customHeight="1">
      <c r="A126" s="23">
        <v>2.0</v>
      </c>
      <c r="B126" s="24">
        <v>3.0</v>
      </c>
      <c r="C126" s="67" t="s">
        <v>26</v>
      </c>
      <c r="D126" s="67"/>
      <c r="E126" s="121" t="s">
        <v>106</v>
      </c>
      <c r="F126" s="122">
        <v>20.0</v>
      </c>
      <c r="G126" s="123">
        <v>0.3</v>
      </c>
      <c r="H126" s="123">
        <v>0.03</v>
      </c>
      <c r="I126" s="124">
        <v>1.73</v>
      </c>
      <c r="J126" s="125">
        <v>8.4</v>
      </c>
      <c r="K126" s="126">
        <v>54.0</v>
      </c>
      <c r="L126" s="29"/>
      <c r="M126" s="2"/>
    </row>
    <row r="127" ht="12.75" customHeight="1">
      <c r="A127" s="30"/>
      <c r="B127" s="31"/>
      <c r="C127" s="70"/>
      <c r="D127" s="33" t="s">
        <v>27</v>
      </c>
      <c r="E127" s="27" t="s">
        <v>107</v>
      </c>
      <c r="F127" s="28">
        <v>90.0</v>
      </c>
      <c r="G127" s="28">
        <v>13.41</v>
      </c>
      <c r="H127" s="28">
        <v>13.95</v>
      </c>
      <c r="I127" s="28">
        <v>2.07</v>
      </c>
      <c r="J127" s="28">
        <v>188.28</v>
      </c>
      <c r="K127" s="28" t="s">
        <v>108</v>
      </c>
      <c r="L127" s="74"/>
      <c r="M127" s="2"/>
    </row>
    <row r="128" ht="12.75" customHeight="1">
      <c r="A128" s="30"/>
      <c r="B128" s="31"/>
      <c r="C128" s="70"/>
      <c r="D128" s="33" t="s">
        <v>47</v>
      </c>
      <c r="E128" s="27" t="s">
        <v>74</v>
      </c>
      <c r="F128" s="28">
        <v>150.0</v>
      </c>
      <c r="G128" s="28">
        <v>8.2</v>
      </c>
      <c r="H128" s="28">
        <v>6.3</v>
      </c>
      <c r="I128" s="28">
        <v>38.7</v>
      </c>
      <c r="J128" s="28">
        <v>245.0</v>
      </c>
      <c r="K128" s="28">
        <v>171.0</v>
      </c>
      <c r="L128" s="74"/>
      <c r="M128" s="2"/>
    </row>
    <row r="129" ht="15.75" customHeight="1">
      <c r="A129" s="30"/>
      <c r="B129" s="31"/>
      <c r="C129" s="70"/>
      <c r="D129" s="33" t="s">
        <v>35</v>
      </c>
      <c r="E129" s="27" t="s">
        <v>89</v>
      </c>
      <c r="F129" s="28">
        <v>200.0</v>
      </c>
      <c r="G129" s="28">
        <v>0.2</v>
      </c>
      <c r="H129" s="28">
        <v>0.0</v>
      </c>
      <c r="I129" s="28">
        <v>10.2</v>
      </c>
      <c r="J129" s="28">
        <v>41.0</v>
      </c>
      <c r="K129" s="28">
        <v>377.0</v>
      </c>
      <c r="L129" s="74"/>
      <c r="M129" s="2"/>
    </row>
    <row r="130" ht="12.75" customHeight="1">
      <c r="A130" s="30"/>
      <c r="B130" s="31"/>
      <c r="C130" s="70"/>
      <c r="D130" s="35" t="s">
        <v>37</v>
      </c>
      <c r="E130" s="90" t="s">
        <v>109</v>
      </c>
      <c r="F130" s="127">
        <v>100.0</v>
      </c>
      <c r="G130" s="128">
        <v>1.4</v>
      </c>
      <c r="H130" s="128">
        <v>0.3</v>
      </c>
      <c r="I130" s="128">
        <v>16.0</v>
      </c>
      <c r="J130" s="129">
        <v>72.3</v>
      </c>
      <c r="K130" s="28" t="s">
        <v>34</v>
      </c>
      <c r="L130" s="74"/>
      <c r="M130" s="2"/>
    </row>
    <row r="131" ht="12.75" customHeight="1">
      <c r="A131" s="30"/>
      <c r="B131" s="31"/>
      <c r="C131" s="70"/>
      <c r="D131" s="50"/>
      <c r="E131" s="51"/>
      <c r="F131" s="36"/>
      <c r="G131" s="36"/>
      <c r="H131" s="36"/>
      <c r="I131" s="36"/>
      <c r="J131" s="36"/>
      <c r="K131" s="53"/>
      <c r="L131" s="34"/>
      <c r="M131" s="2"/>
    </row>
    <row r="132" ht="12.75" customHeight="1">
      <c r="A132" s="38"/>
      <c r="B132" s="39"/>
      <c r="C132" s="26"/>
      <c r="D132" s="41" t="s">
        <v>39</v>
      </c>
      <c r="E132" s="71"/>
      <c r="F132" s="130" t="str">
        <f t="shared" ref="F132:J132" si="36">SUM(F126:F131)</f>
        <v>560</v>
      </c>
      <c r="G132" s="131" t="str">
        <f t="shared" si="36"/>
        <v>23.51</v>
      </c>
      <c r="H132" s="131" t="str">
        <f t="shared" si="36"/>
        <v>20.58</v>
      </c>
      <c r="I132" s="131" t="str">
        <f t="shared" si="36"/>
        <v>68.70</v>
      </c>
      <c r="J132" s="131" t="str">
        <f t="shared" si="36"/>
        <v>554.98</v>
      </c>
      <c r="K132" s="43"/>
      <c r="L132" s="44"/>
      <c r="M132" s="2"/>
    </row>
    <row r="133" ht="12.75" customHeight="1">
      <c r="A133" s="45" t="str">
        <f t="shared" ref="A133:B133" si="37">A126</f>
        <v>2</v>
      </c>
      <c r="B133" s="46" t="str">
        <f t="shared" si="37"/>
        <v>3</v>
      </c>
      <c r="C133" s="72" t="s">
        <v>40</v>
      </c>
      <c r="D133" s="26" t="s">
        <v>68</v>
      </c>
      <c r="E133" s="27" t="s">
        <v>110</v>
      </c>
      <c r="F133" s="28">
        <v>60.0</v>
      </c>
      <c r="G133" s="28">
        <v>0.7</v>
      </c>
      <c r="H133" s="28">
        <v>3.52</v>
      </c>
      <c r="I133" s="28">
        <v>6.78</v>
      </c>
      <c r="J133" s="28">
        <v>61.32</v>
      </c>
      <c r="K133" s="28">
        <v>28.0</v>
      </c>
      <c r="L133" s="48"/>
      <c r="M133" s="2"/>
    </row>
    <row r="134" ht="12.75" customHeight="1">
      <c r="A134" s="30"/>
      <c r="B134" s="31"/>
      <c r="C134" s="70"/>
      <c r="D134" s="33" t="s">
        <v>43</v>
      </c>
      <c r="E134" s="27" t="s">
        <v>111</v>
      </c>
      <c r="F134" s="28">
        <v>200.0</v>
      </c>
      <c r="G134" s="28">
        <v>3.24</v>
      </c>
      <c r="H134" s="28">
        <v>4.29</v>
      </c>
      <c r="I134" s="28">
        <v>18.37</v>
      </c>
      <c r="J134" s="28">
        <v>125.12</v>
      </c>
      <c r="K134" s="28">
        <v>97.0</v>
      </c>
      <c r="L134" s="74"/>
      <c r="M134" s="2"/>
    </row>
    <row r="135" ht="12.75" customHeight="1">
      <c r="A135" s="30"/>
      <c r="B135" s="31"/>
      <c r="C135" s="70"/>
      <c r="D135" s="33" t="s">
        <v>45</v>
      </c>
      <c r="E135" s="27" t="s">
        <v>112</v>
      </c>
      <c r="F135" s="28">
        <v>100.0</v>
      </c>
      <c r="G135" s="28">
        <v>16.1</v>
      </c>
      <c r="H135" s="28">
        <v>11.3</v>
      </c>
      <c r="I135" s="28">
        <v>6.3</v>
      </c>
      <c r="J135" s="28">
        <v>191.9</v>
      </c>
      <c r="K135" s="28">
        <v>5410.0</v>
      </c>
      <c r="L135" s="74"/>
      <c r="M135" s="2"/>
    </row>
    <row r="136" ht="12.75" customHeight="1">
      <c r="A136" s="30"/>
      <c r="B136" s="31"/>
      <c r="C136" s="70"/>
      <c r="D136" s="33" t="s">
        <v>47</v>
      </c>
      <c r="E136" s="27" t="s">
        <v>63</v>
      </c>
      <c r="F136" s="28">
        <v>150.0</v>
      </c>
      <c r="G136" s="28">
        <v>5.4</v>
      </c>
      <c r="H136" s="28">
        <v>9.2</v>
      </c>
      <c r="I136" s="28">
        <v>26.4</v>
      </c>
      <c r="J136" s="28">
        <v>210.0</v>
      </c>
      <c r="K136" s="28">
        <v>128.0</v>
      </c>
      <c r="L136" s="74"/>
      <c r="M136" s="2"/>
    </row>
    <row r="137" ht="12.75" customHeight="1">
      <c r="A137" s="30"/>
      <c r="B137" s="31"/>
      <c r="C137" s="70"/>
      <c r="D137" s="33" t="s">
        <v>35</v>
      </c>
      <c r="E137" s="27" t="s">
        <v>75</v>
      </c>
      <c r="F137" s="28">
        <v>200.0</v>
      </c>
      <c r="G137" s="28">
        <v>0.7</v>
      </c>
      <c r="H137" s="28">
        <v>0.3</v>
      </c>
      <c r="I137" s="28">
        <v>24.4</v>
      </c>
      <c r="J137" s="28">
        <v>103.0</v>
      </c>
      <c r="K137" s="28">
        <v>388.0</v>
      </c>
      <c r="L137" s="74"/>
      <c r="M137" s="2"/>
    </row>
    <row r="138" ht="12.75" customHeight="1">
      <c r="A138" s="30"/>
      <c r="B138" s="31"/>
      <c r="C138" s="70"/>
      <c r="D138" s="33" t="s">
        <v>50</v>
      </c>
      <c r="E138" s="27" t="s">
        <v>51</v>
      </c>
      <c r="F138" s="28">
        <v>30.0</v>
      </c>
      <c r="G138" s="28">
        <v>2.4</v>
      </c>
      <c r="H138" s="28">
        <v>0.5</v>
      </c>
      <c r="I138" s="28">
        <v>12.0</v>
      </c>
      <c r="J138" s="28">
        <v>66.0</v>
      </c>
      <c r="K138" s="28" t="s">
        <v>34</v>
      </c>
      <c r="L138" s="74"/>
      <c r="M138" s="2"/>
    </row>
    <row r="139" ht="12.75" customHeight="1">
      <c r="A139" s="30"/>
      <c r="B139" s="31"/>
      <c r="C139" s="70"/>
      <c r="D139" s="33" t="s">
        <v>52</v>
      </c>
      <c r="E139" s="27" t="s">
        <v>53</v>
      </c>
      <c r="F139" s="28">
        <v>30.0</v>
      </c>
      <c r="G139" s="28">
        <v>3.2</v>
      </c>
      <c r="H139" s="28">
        <v>1.4</v>
      </c>
      <c r="I139" s="28">
        <v>13.1</v>
      </c>
      <c r="J139" s="28">
        <v>82.2</v>
      </c>
      <c r="K139" s="28" t="s">
        <v>34</v>
      </c>
      <c r="L139" s="74"/>
      <c r="M139" s="2"/>
    </row>
    <row r="140" ht="12.75" customHeight="1">
      <c r="A140" s="30"/>
      <c r="B140" s="31"/>
      <c r="C140" s="70"/>
      <c r="D140" s="50"/>
      <c r="E140" s="51"/>
      <c r="F140" s="36"/>
      <c r="G140" s="36"/>
      <c r="H140" s="36"/>
      <c r="I140" s="36"/>
      <c r="J140" s="36"/>
      <c r="K140" s="53"/>
      <c r="L140" s="34"/>
      <c r="M140" s="2"/>
    </row>
    <row r="141" ht="12.75" customHeight="1">
      <c r="A141" s="30"/>
      <c r="B141" s="31"/>
      <c r="C141" s="70"/>
      <c r="D141" s="76" t="s">
        <v>39</v>
      </c>
      <c r="E141" s="103"/>
      <c r="F141" s="104" t="str">
        <f t="shared" ref="F141:J141" si="38">SUM(F133:F140)</f>
        <v>770</v>
      </c>
      <c r="G141" s="104" t="str">
        <f t="shared" si="38"/>
        <v>31.74</v>
      </c>
      <c r="H141" s="104" t="str">
        <f t="shared" si="38"/>
        <v>30.51</v>
      </c>
      <c r="I141" s="104" t="str">
        <f t="shared" si="38"/>
        <v>107.35</v>
      </c>
      <c r="J141" s="104" t="str">
        <f t="shared" si="38"/>
        <v>839.54</v>
      </c>
      <c r="K141" s="111"/>
      <c r="L141" s="44"/>
      <c r="M141" s="2"/>
    </row>
    <row r="142" ht="12.75" customHeight="1">
      <c r="A142" s="78" t="str">
        <f t="shared" ref="A142:B142" si="39">A126</f>
        <v>2</v>
      </c>
      <c r="B142" s="79" t="str">
        <f t="shared" si="39"/>
        <v>3</v>
      </c>
      <c r="C142" s="80" t="s">
        <v>54</v>
      </c>
      <c r="D142" s="81"/>
      <c r="E142" s="98"/>
      <c r="F142" s="132" t="str">
        <f t="shared" ref="F142:J142" si="40">F132+F141</f>
        <v>1330</v>
      </c>
      <c r="G142" s="133" t="str">
        <f t="shared" si="40"/>
        <v>55.25</v>
      </c>
      <c r="H142" s="133" t="str">
        <f t="shared" si="40"/>
        <v>51.09</v>
      </c>
      <c r="I142" s="133" t="str">
        <f t="shared" si="40"/>
        <v>176.05</v>
      </c>
      <c r="J142" s="133" t="str">
        <f t="shared" si="40"/>
        <v>1394.52</v>
      </c>
      <c r="K142" s="120"/>
      <c r="L142" s="100" t="str">
        <f>L132+L141</f>
        <v>0</v>
      </c>
      <c r="M142" s="2"/>
    </row>
    <row r="143" ht="12.75" customHeight="1">
      <c r="A143" s="23">
        <v>2.0</v>
      </c>
      <c r="B143" s="24">
        <v>4.0</v>
      </c>
      <c r="C143" s="67" t="s">
        <v>26</v>
      </c>
      <c r="D143" s="84" t="s">
        <v>27</v>
      </c>
      <c r="E143" s="27" t="s">
        <v>113</v>
      </c>
      <c r="F143" s="28">
        <v>200.0</v>
      </c>
      <c r="G143" s="28">
        <v>8.15</v>
      </c>
      <c r="H143" s="28">
        <v>6.0</v>
      </c>
      <c r="I143" s="28">
        <v>38.55</v>
      </c>
      <c r="J143" s="28">
        <v>241.2</v>
      </c>
      <c r="K143" s="28">
        <v>5413.0</v>
      </c>
      <c r="L143" s="29"/>
      <c r="M143" s="2"/>
    </row>
    <row r="144" ht="12.75" customHeight="1">
      <c r="A144" s="30"/>
      <c r="B144" s="31"/>
      <c r="C144" s="70"/>
      <c r="D144" s="33"/>
      <c r="E144" s="27" t="s">
        <v>31</v>
      </c>
      <c r="F144" s="28">
        <v>10.0</v>
      </c>
      <c r="G144" s="28">
        <v>0.1</v>
      </c>
      <c r="H144" s="28">
        <v>7.2</v>
      </c>
      <c r="I144" s="28">
        <v>0.13</v>
      </c>
      <c r="J144" s="28">
        <v>65.72</v>
      </c>
      <c r="K144" s="28">
        <v>14.0</v>
      </c>
      <c r="L144" s="74"/>
      <c r="M144" s="2"/>
    </row>
    <row r="145" ht="12.75" customHeight="1">
      <c r="A145" s="30"/>
      <c r="B145" s="31"/>
      <c r="C145" s="70"/>
      <c r="D145" s="33"/>
      <c r="E145" s="27" t="s">
        <v>29</v>
      </c>
      <c r="F145" s="28">
        <v>10.0</v>
      </c>
      <c r="G145" s="28">
        <v>2.3</v>
      </c>
      <c r="H145" s="28">
        <v>2.95</v>
      </c>
      <c r="I145" s="28">
        <v>0.0</v>
      </c>
      <c r="J145" s="28">
        <v>47.0</v>
      </c>
      <c r="K145" s="28">
        <v>15.0</v>
      </c>
      <c r="L145" s="74"/>
      <c r="M145" s="2"/>
    </row>
    <row r="146" ht="12.75" customHeight="1">
      <c r="A146" s="30"/>
      <c r="B146" s="31"/>
      <c r="C146" s="70"/>
      <c r="D146" s="33" t="s">
        <v>32</v>
      </c>
      <c r="E146" s="27" t="s">
        <v>33</v>
      </c>
      <c r="F146" s="28">
        <v>20.0</v>
      </c>
      <c r="G146" s="28">
        <v>1.95</v>
      </c>
      <c r="H146" s="28">
        <v>0.6</v>
      </c>
      <c r="I146" s="28">
        <v>13.8</v>
      </c>
      <c r="J146" s="28">
        <v>46.0</v>
      </c>
      <c r="K146" s="28" t="s">
        <v>34</v>
      </c>
      <c r="L146" s="74"/>
      <c r="M146" s="2"/>
    </row>
    <row r="147" ht="12.75" customHeight="1">
      <c r="A147" s="30"/>
      <c r="B147" s="31"/>
      <c r="C147" s="70"/>
      <c r="D147" s="33" t="s">
        <v>35</v>
      </c>
      <c r="E147" s="85" t="s">
        <v>67</v>
      </c>
      <c r="F147" s="86">
        <v>200.0</v>
      </c>
      <c r="G147" s="87">
        <v>3.8</v>
      </c>
      <c r="H147" s="87">
        <v>2.9</v>
      </c>
      <c r="I147" s="87">
        <v>14.04</v>
      </c>
      <c r="J147" s="88">
        <v>96.89</v>
      </c>
      <c r="K147" s="89">
        <v>379.0</v>
      </c>
      <c r="L147" s="74"/>
      <c r="M147" s="2"/>
    </row>
    <row r="148" ht="12.75" customHeight="1">
      <c r="A148" s="30"/>
      <c r="B148" s="31"/>
      <c r="C148" s="70"/>
      <c r="D148" s="33" t="s">
        <v>37</v>
      </c>
      <c r="E148" s="27" t="s">
        <v>38</v>
      </c>
      <c r="F148" s="36">
        <v>150.0</v>
      </c>
      <c r="G148" s="36">
        <v>2.1</v>
      </c>
      <c r="H148" s="36">
        <v>0.45</v>
      </c>
      <c r="I148" s="36">
        <v>24.0</v>
      </c>
      <c r="J148" s="36">
        <v>108.45</v>
      </c>
      <c r="K148" s="37" t="s">
        <v>34</v>
      </c>
      <c r="L148" s="34"/>
      <c r="M148" s="2"/>
    </row>
    <row r="149" ht="12.75" customHeight="1">
      <c r="A149" s="30"/>
      <c r="B149" s="31"/>
      <c r="C149" s="70"/>
      <c r="D149" s="50"/>
      <c r="E149" s="51"/>
      <c r="F149" s="36"/>
      <c r="G149" s="36"/>
      <c r="H149" s="36"/>
      <c r="I149" s="36"/>
      <c r="J149" s="36"/>
      <c r="K149" s="53"/>
      <c r="L149" s="34"/>
      <c r="M149" s="2"/>
    </row>
    <row r="150" ht="12.75" customHeight="1">
      <c r="A150" s="38"/>
      <c r="B150" s="39"/>
      <c r="C150" s="26"/>
      <c r="D150" s="41" t="s">
        <v>39</v>
      </c>
      <c r="E150" s="71"/>
      <c r="F150" s="43" t="str">
        <f t="shared" ref="F150:J150" si="41">SUM(F143:F149)</f>
        <v>590</v>
      </c>
      <c r="G150" s="43" t="str">
        <f t="shared" si="41"/>
        <v>18.4</v>
      </c>
      <c r="H150" s="43" t="str">
        <f t="shared" si="41"/>
        <v>20.1</v>
      </c>
      <c r="I150" s="43" t="str">
        <f t="shared" si="41"/>
        <v>90.52</v>
      </c>
      <c r="J150" s="43" t="str">
        <f t="shared" si="41"/>
        <v>605.26</v>
      </c>
      <c r="K150" s="43"/>
      <c r="L150" s="44"/>
      <c r="M150" s="6"/>
    </row>
    <row r="151" ht="12.75" customHeight="1">
      <c r="A151" s="45" t="str">
        <f t="shared" ref="A151:B151" si="42">A143</f>
        <v>2</v>
      </c>
      <c r="B151" s="46" t="str">
        <f t="shared" si="42"/>
        <v>4</v>
      </c>
      <c r="C151" s="72" t="s">
        <v>40</v>
      </c>
      <c r="D151" s="68" t="s">
        <v>68</v>
      </c>
      <c r="E151" s="27" t="s">
        <v>114</v>
      </c>
      <c r="F151" s="28">
        <v>60.0</v>
      </c>
      <c r="G151" s="28">
        <v>1.61</v>
      </c>
      <c r="H151" s="28">
        <v>4.27</v>
      </c>
      <c r="I151" s="28">
        <v>5.82</v>
      </c>
      <c r="J151" s="28">
        <v>68.32</v>
      </c>
      <c r="K151" s="28">
        <v>40.0</v>
      </c>
      <c r="L151" s="73"/>
      <c r="M151" s="2"/>
    </row>
    <row r="152" ht="12.75" customHeight="1">
      <c r="A152" s="30"/>
      <c r="B152" s="31"/>
      <c r="C152" s="70"/>
      <c r="D152" s="33" t="s">
        <v>43</v>
      </c>
      <c r="E152" s="27" t="s">
        <v>115</v>
      </c>
      <c r="F152" s="28">
        <v>200.0</v>
      </c>
      <c r="G152" s="28">
        <v>4.6</v>
      </c>
      <c r="H152" s="28">
        <v>6.4</v>
      </c>
      <c r="I152" s="28">
        <v>7.9</v>
      </c>
      <c r="J152" s="28">
        <v>110.0</v>
      </c>
      <c r="K152" s="28">
        <v>88.0</v>
      </c>
      <c r="L152" s="34"/>
      <c r="M152" s="2"/>
    </row>
    <row r="153" ht="12.75" customHeight="1">
      <c r="A153" s="30"/>
      <c r="B153" s="31"/>
      <c r="C153" s="70"/>
      <c r="D153" s="33" t="s">
        <v>45</v>
      </c>
      <c r="E153" s="27" t="s">
        <v>116</v>
      </c>
      <c r="F153" s="28">
        <v>240.0</v>
      </c>
      <c r="G153" s="28">
        <v>18.36</v>
      </c>
      <c r="H153" s="28">
        <v>17.64</v>
      </c>
      <c r="I153" s="28">
        <v>46.32</v>
      </c>
      <c r="J153" s="28">
        <v>417.96</v>
      </c>
      <c r="K153" s="28" t="s">
        <v>66</v>
      </c>
      <c r="L153" s="34"/>
      <c r="M153" s="2"/>
    </row>
    <row r="154" ht="12.75" customHeight="1">
      <c r="A154" s="30"/>
      <c r="B154" s="31"/>
      <c r="C154" s="70"/>
      <c r="D154" s="33" t="s">
        <v>35</v>
      </c>
      <c r="E154" s="27" t="s">
        <v>83</v>
      </c>
      <c r="F154" s="28">
        <v>200.0</v>
      </c>
      <c r="G154" s="28">
        <v>0.18</v>
      </c>
      <c r="H154" s="28">
        <v>0.1</v>
      </c>
      <c r="I154" s="28">
        <v>9.92</v>
      </c>
      <c r="J154" s="28">
        <v>42.02</v>
      </c>
      <c r="K154" s="28" t="s">
        <v>84</v>
      </c>
      <c r="L154" s="34"/>
      <c r="M154" s="2"/>
    </row>
    <row r="155" ht="12.75" customHeight="1">
      <c r="A155" s="30"/>
      <c r="B155" s="31"/>
      <c r="C155" s="70"/>
      <c r="D155" s="33" t="s">
        <v>50</v>
      </c>
      <c r="E155" s="27" t="s">
        <v>51</v>
      </c>
      <c r="F155" s="28">
        <v>30.0</v>
      </c>
      <c r="G155" s="28">
        <v>2.4</v>
      </c>
      <c r="H155" s="28">
        <v>0.5</v>
      </c>
      <c r="I155" s="28">
        <v>12.0</v>
      </c>
      <c r="J155" s="28">
        <v>66.0</v>
      </c>
      <c r="K155" s="28" t="s">
        <v>34</v>
      </c>
      <c r="L155" s="34"/>
      <c r="M155" s="2"/>
    </row>
    <row r="156" ht="12.75" customHeight="1">
      <c r="A156" s="30"/>
      <c r="B156" s="31"/>
      <c r="C156" s="70"/>
      <c r="D156" s="33" t="s">
        <v>52</v>
      </c>
      <c r="E156" s="27" t="s">
        <v>53</v>
      </c>
      <c r="F156" s="28">
        <v>30.0</v>
      </c>
      <c r="G156" s="28">
        <v>3.2</v>
      </c>
      <c r="H156" s="28">
        <v>1.4</v>
      </c>
      <c r="I156" s="28">
        <v>13.1</v>
      </c>
      <c r="J156" s="28">
        <v>82.2</v>
      </c>
      <c r="K156" s="28" t="s">
        <v>34</v>
      </c>
      <c r="L156" s="34"/>
      <c r="M156" s="2"/>
    </row>
    <row r="157" ht="12.75" customHeight="1">
      <c r="A157" s="30"/>
      <c r="B157" s="31"/>
      <c r="C157" s="70"/>
      <c r="D157" s="50"/>
      <c r="E157" s="27"/>
      <c r="F157" s="28"/>
      <c r="G157" s="28"/>
      <c r="H157" s="28"/>
      <c r="I157" s="28"/>
      <c r="J157" s="28"/>
      <c r="K157" s="28"/>
      <c r="L157" s="34"/>
      <c r="M157" s="2"/>
    </row>
    <row r="158" ht="12.75" customHeight="1">
      <c r="A158" s="30"/>
      <c r="B158" s="31"/>
      <c r="C158" s="70"/>
      <c r="D158" s="50"/>
      <c r="E158" s="51"/>
      <c r="F158" s="36"/>
      <c r="G158" s="36"/>
      <c r="H158" s="36"/>
      <c r="I158" s="36"/>
      <c r="J158" s="36"/>
      <c r="K158" s="53"/>
      <c r="L158" s="34"/>
      <c r="M158" s="2"/>
    </row>
    <row r="159" ht="12.75" customHeight="1">
      <c r="A159" s="30"/>
      <c r="B159" s="31"/>
      <c r="C159" s="70"/>
      <c r="D159" s="76" t="s">
        <v>39</v>
      </c>
      <c r="E159" s="103"/>
      <c r="F159" s="134" t="str">
        <f t="shared" ref="F159:J159" si="43">SUM(F151:F158)</f>
        <v>760</v>
      </c>
      <c r="G159" s="134" t="str">
        <f t="shared" si="43"/>
        <v>30.35</v>
      </c>
      <c r="H159" s="134" t="str">
        <f t="shared" si="43"/>
        <v>30.31</v>
      </c>
      <c r="I159" s="134" t="str">
        <f t="shared" si="43"/>
        <v>95.06</v>
      </c>
      <c r="J159" s="134" t="str">
        <f t="shared" si="43"/>
        <v>786.5</v>
      </c>
      <c r="K159" s="134"/>
      <c r="L159" s="44"/>
      <c r="M159" s="2"/>
    </row>
    <row r="160" ht="12.75" customHeight="1">
      <c r="A160" s="78" t="str">
        <f t="shared" ref="A160:B160" si="44">A143</f>
        <v>2</v>
      </c>
      <c r="B160" s="79" t="str">
        <f t="shared" si="44"/>
        <v>4</v>
      </c>
      <c r="C160" s="80" t="s">
        <v>54</v>
      </c>
      <c r="D160" s="81"/>
      <c r="E160" s="98"/>
      <c r="F160" s="120" t="str">
        <f t="shared" ref="F160:J160" si="45">F150+F159</f>
        <v>1350</v>
      </c>
      <c r="G160" s="120" t="str">
        <f t="shared" si="45"/>
        <v>48.75</v>
      </c>
      <c r="H160" s="120" t="str">
        <f t="shared" si="45"/>
        <v>50.41</v>
      </c>
      <c r="I160" s="120" t="str">
        <f t="shared" si="45"/>
        <v>185.58</v>
      </c>
      <c r="J160" s="120" t="str">
        <f t="shared" si="45"/>
        <v>1391.76</v>
      </c>
      <c r="K160" s="120"/>
      <c r="L160" s="135" t="str">
        <f>L150+L159</f>
        <v>0</v>
      </c>
      <c r="M160" s="2"/>
    </row>
    <row r="161" ht="12.75" customHeight="1">
      <c r="A161" s="23">
        <v>2.0</v>
      </c>
      <c r="B161" s="24">
        <v>5.0</v>
      </c>
      <c r="C161" s="67" t="s">
        <v>26</v>
      </c>
      <c r="D161" s="84" t="s">
        <v>27</v>
      </c>
      <c r="E161" s="27" t="s">
        <v>117</v>
      </c>
      <c r="F161" s="28">
        <v>200.0</v>
      </c>
      <c r="G161" s="28">
        <v>14.98</v>
      </c>
      <c r="H161" s="28">
        <v>16.0</v>
      </c>
      <c r="I161" s="28">
        <v>50.12</v>
      </c>
      <c r="J161" s="28">
        <v>397.12</v>
      </c>
      <c r="K161" s="28" t="s">
        <v>118</v>
      </c>
      <c r="L161" s="69"/>
      <c r="M161" s="2"/>
    </row>
    <row r="162" ht="12.75" customHeight="1">
      <c r="A162" s="30"/>
      <c r="B162" s="31"/>
      <c r="C162" s="70"/>
      <c r="D162" s="33" t="s">
        <v>35</v>
      </c>
      <c r="E162" s="27" t="s">
        <v>89</v>
      </c>
      <c r="F162" s="28">
        <v>200.0</v>
      </c>
      <c r="G162" s="28">
        <v>0.2</v>
      </c>
      <c r="H162" s="28">
        <v>0.0</v>
      </c>
      <c r="I162" s="28">
        <v>10.2</v>
      </c>
      <c r="J162" s="28">
        <v>41.0</v>
      </c>
      <c r="K162" s="28">
        <v>377.0</v>
      </c>
      <c r="L162" s="34"/>
      <c r="M162" s="2"/>
    </row>
    <row r="163" ht="12.75" customHeight="1">
      <c r="A163" s="30"/>
      <c r="B163" s="31"/>
      <c r="C163" s="70"/>
      <c r="D163" s="33" t="s">
        <v>37</v>
      </c>
      <c r="E163" s="27" t="s">
        <v>38</v>
      </c>
      <c r="F163" s="36">
        <v>150.0</v>
      </c>
      <c r="G163" s="36">
        <v>2.1</v>
      </c>
      <c r="H163" s="36">
        <v>0.45</v>
      </c>
      <c r="I163" s="36">
        <v>24.0</v>
      </c>
      <c r="J163" s="36">
        <v>108.45</v>
      </c>
      <c r="K163" s="37" t="s">
        <v>34</v>
      </c>
      <c r="L163" s="74"/>
      <c r="M163" s="2"/>
    </row>
    <row r="164" ht="12.75" customHeight="1">
      <c r="A164" s="30"/>
      <c r="B164" s="31"/>
      <c r="C164" s="70"/>
      <c r="D164" s="50"/>
      <c r="E164" s="27"/>
      <c r="F164" s="28"/>
      <c r="G164" s="28"/>
      <c r="H164" s="28"/>
      <c r="I164" s="28"/>
      <c r="J164" s="28"/>
      <c r="K164" s="28"/>
      <c r="L164" s="74"/>
      <c r="M164" s="2"/>
    </row>
    <row r="165" ht="12.75" customHeight="1">
      <c r="A165" s="30"/>
      <c r="B165" s="31"/>
      <c r="C165" s="70"/>
      <c r="D165" s="50"/>
      <c r="E165" s="27"/>
      <c r="F165" s="28"/>
      <c r="G165" s="28"/>
      <c r="H165" s="28"/>
      <c r="I165" s="28"/>
      <c r="J165" s="28"/>
      <c r="K165" s="28"/>
      <c r="L165" s="34"/>
      <c r="M165" s="2"/>
    </row>
    <row r="166" ht="12.75" customHeight="1">
      <c r="A166" s="30"/>
      <c r="B166" s="31"/>
      <c r="C166" s="70"/>
      <c r="D166" s="50"/>
      <c r="E166" s="51"/>
      <c r="F166" s="36"/>
      <c r="G166" s="36"/>
      <c r="H166" s="36"/>
      <c r="I166" s="36"/>
      <c r="J166" s="36"/>
      <c r="K166" s="53"/>
      <c r="L166" s="34"/>
      <c r="M166" s="2"/>
    </row>
    <row r="167" ht="15.75" customHeight="1">
      <c r="A167" s="38"/>
      <c r="B167" s="39"/>
      <c r="C167" s="26"/>
      <c r="D167" s="41" t="s">
        <v>39</v>
      </c>
      <c r="E167" s="71"/>
      <c r="F167" s="43" t="str">
        <f t="shared" ref="F167:J167" si="46">SUM(F161:F166)</f>
        <v>550</v>
      </c>
      <c r="G167" s="43" t="str">
        <f t="shared" si="46"/>
        <v>17.28</v>
      </c>
      <c r="H167" s="43" t="str">
        <f t="shared" si="46"/>
        <v>16.45</v>
      </c>
      <c r="I167" s="43" t="str">
        <f t="shared" si="46"/>
        <v>84.32</v>
      </c>
      <c r="J167" s="43" t="str">
        <f t="shared" si="46"/>
        <v>546.57</v>
      </c>
      <c r="K167" s="43"/>
      <c r="L167" s="44"/>
      <c r="M167" s="2"/>
    </row>
    <row r="168" ht="12.75" customHeight="1">
      <c r="A168" s="45" t="str">
        <f t="shared" ref="A168:B168" si="47">A161</f>
        <v>2</v>
      </c>
      <c r="B168" s="46" t="str">
        <f t="shared" si="47"/>
        <v>5</v>
      </c>
      <c r="C168" s="72" t="s">
        <v>40</v>
      </c>
      <c r="D168" s="136" t="s">
        <v>68</v>
      </c>
      <c r="E168" s="27" t="s">
        <v>119</v>
      </c>
      <c r="F168" s="28">
        <v>60.0</v>
      </c>
      <c r="G168" s="28">
        <v>1.17</v>
      </c>
      <c r="H168" s="28">
        <v>2.48</v>
      </c>
      <c r="I168" s="28">
        <v>4.55</v>
      </c>
      <c r="J168" s="28">
        <v>45.14</v>
      </c>
      <c r="K168" s="28">
        <v>53.0</v>
      </c>
      <c r="L168" s="73"/>
      <c r="M168" s="2"/>
    </row>
    <row r="169" ht="12.75" customHeight="1">
      <c r="A169" s="30"/>
      <c r="B169" s="31"/>
      <c r="C169" s="70"/>
      <c r="D169" s="33" t="s">
        <v>43</v>
      </c>
      <c r="E169" s="27" t="s">
        <v>120</v>
      </c>
      <c r="F169" s="28">
        <v>200.0</v>
      </c>
      <c r="G169" s="28">
        <v>6.78</v>
      </c>
      <c r="H169" s="28">
        <v>4.58</v>
      </c>
      <c r="I169" s="28">
        <v>14.4</v>
      </c>
      <c r="J169" s="28">
        <v>125.9</v>
      </c>
      <c r="K169" s="28">
        <v>549.0</v>
      </c>
      <c r="L169" s="34"/>
      <c r="M169" s="2"/>
    </row>
    <row r="170" ht="12.75" customHeight="1">
      <c r="A170" s="30"/>
      <c r="B170" s="31"/>
      <c r="C170" s="70"/>
      <c r="D170" s="33" t="s">
        <v>45</v>
      </c>
      <c r="E170" s="27" t="s">
        <v>121</v>
      </c>
      <c r="F170" s="28">
        <v>240.0</v>
      </c>
      <c r="G170" s="28">
        <v>6.9</v>
      </c>
      <c r="H170" s="28">
        <v>14.1</v>
      </c>
      <c r="I170" s="28">
        <v>17.9</v>
      </c>
      <c r="J170" s="28">
        <v>286.0</v>
      </c>
      <c r="K170" s="28">
        <v>259.0</v>
      </c>
      <c r="L170" s="34"/>
      <c r="M170" s="2"/>
    </row>
    <row r="171" ht="12.75" customHeight="1">
      <c r="A171" s="30"/>
      <c r="B171" s="31"/>
      <c r="C171" s="70"/>
      <c r="D171" s="33" t="s">
        <v>35</v>
      </c>
      <c r="E171" s="27" t="s">
        <v>94</v>
      </c>
      <c r="F171" s="28">
        <v>200.0</v>
      </c>
      <c r="G171" s="28">
        <v>0.6</v>
      </c>
      <c r="H171" s="28">
        <v>0.1</v>
      </c>
      <c r="I171" s="28">
        <v>31.7</v>
      </c>
      <c r="J171" s="28">
        <v>131.0</v>
      </c>
      <c r="K171" s="28">
        <v>349.0</v>
      </c>
      <c r="L171" s="34"/>
      <c r="M171" s="2"/>
    </row>
    <row r="172" ht="12.75" customHeight="1">
      <c r="A172" s="30"/>
      <c r="B172" s="31"/>
      <c r="C172" s="70"/>
      <c r="D172" s="33" t="s">
        <v>50</v>
      </c>
      <c r="E172" s="27" t="s">
        <v>51</v>
      </c>
      <c r="F172" s="28">
        <v>30.0</v>
      </c>
      <c r="G172" s="28">
        <v>2.4</v>
      </c>
      <c r="H172" s="28">
        <v>0.5</v>
      </c>
      <c r="I172" s="28">
        <v>12.0</v>
      </c>
      <c r="J172" s="28">
        <v>66.0</v>
      </c>
      <c r="K172" s="28" t="s">
        <v>34</v>
      </c>
      <c r="L172" s="34"/>
      <c r="M172" s="2"/>
    </row>
    <row r="173" ht="12.75" customHeight="1">
      <c r="A173" s="30"/>
      <c r="B173" s="31"/>
      <c r="C173" s="70"/>
      <c r="D173" s="33" t="s">
        <v>52</v>
      </c>
      <c r="E173" s="27" t="s">
        <v>53</v>
      </c>
      <c r="F173" s="28">
        <v>30.0</v>
      </c>
      <c r="G173" s="28">
        <v>3.2</v>
      </c>
      <c r="H173" s="28">
        <v>1.4</v>
      </c>
      <c r="I173" s="28">
        <v>13.1</v>
      </c>
      <c r="J173" s="28">
        <v>82.2</v>
      </c>
      <c r="K173" s="28" t="s">
        <v>34</v>
      </c>
      <c r="L173" s="34"/>
      <c r="M173" s="2"/>
    </row>
    <row r="174" ht="12.75" customHeight="1">
      <c r="A174" s="30"/>
      <c r="B174" s="31"/>
      <c r="C174" s="70"/>
      <c r="D174" s="50"/>
      <c r="E174" s="27"/>
      <c r="F174" s="28"/>
      <c r="G174" s="28"/>
      <c r="H174" s="28"/>
      <c r="I174" s="28"/>
      <c r="J174" s="28"/>
      <c r="K174" s="28"/>
      <c r="L174" s="34"/>
      <c r="M174" s="2"/>
    </row>
    <row r="175" ht="12.75" customHeight="1">
      <c r="A175" s="30"/>
      <c r="B175" s="31"/>
      <c r="C175" s="70"/>
      <c r="D175" s="50"/>
      <c r="E175" s="51"/>
      <c r="F175" s="36"/>
      <c r="G175" s="36"/>
      <c r="H175" s="36"/>
      <c r="I175" s="36"/>
      <c r="J175" s="36"/>
      <c r="K175" s="53"/>
      <c r="L175" s="34"/>
      <c r="M175" s="2"/>
    </row>
    <row r="176" ht="12.75" customHeight="1">
      <c r="A176" s="30"/>
      <c r="B176" s="31"/>
      <c r="C176" s="70"/>
      <c r="D176" s="76" t="s">
        <v>39</v>
      </c>
      <c r="E176" s="103"/>
      <c r="F176" s="104" t="str">
        <f t="shared" ref="F176:J176" si="48">SUM(F168:F175)</f>
        <v>760</v>
      </c>
      <c r="G176" s="104" t="str">
        <f t="shared" si="48"/>
        <v>21.05</v>
      </c>
      <c r="H176" s="104" t="str">
        <f t="shared" si="48"/>
        <v>23.16</v>
      </c>
      <c r="I176" s="104" t="str">
        <f t="shared" si="48"/>
        <v>93.65</v>
      </c>
      <c r="J176" s="104" t="str">
        <f t="shared" si="48"/>
        <v>736.24</v>
      </c>
      <c r="K176" s="134"/>
      <c r="L176" s="44"/>
      <c r="M176" s="2"/>
    </row>
    <row r="177" ht="12.75" customHeight="1">
      <c r="A177" s="78" t="str">
        <f t="shared" ref="A177:B177" si="49">A161</f>
        <v>2</v>
      </c>
      <c r="B177" s="79" t="str">
        <f t="shared" si="49"/>
        <v>5</v>
      </c>
      <c r="C177" s="80" t="s">
        <v>54</v>
      </c>
      <c r="D177" s="81"/>
      <c r="E177" s="98"/>
      <c r="F177" s="99" t="str">
        <f t="shared" ref="F177:J177" si="50">F167+F176</f>
        <v>1310</v>
      </c>
      <c r="G177" s="99" t="str">
        <f t="shared" si="50"/>
        <v>38.33</v>
      </c>
      <c r="H177" s="99" t="str">
        <f t="shared" si="50"/>
        <v>39.61</v>
      </c>
      <c r="I177" s="99" t="str">
        <f t="shared" si="50"/>
        <v>177.97</v>
      </c>
      <c r="J177" s="99" t="str">
        <f t="shared" si="50"/>
        <v>1282.81</v>
      </c>
      <c r="K177" s="120"/>
      <c r="L177" s="100" t="str">
        <f>L167+L176</f>
        <v>0</v>
      </c>
      <c r="M177" s="2"/>
    </row>
    <row r="178" ht="12.75" customHeight="1">
      <c r="A178" s="137"/>
      <c r="B178" s="138"/>
      <c r="C178" s="139" t="s">
        <v>122</v>
      </c>
      <c r="D178" s="140"/>
      <c r="E178" s="81"/>
      <c r="F178" s="141" t="str">
        <f t="shared" ref="F178:J178" si="51">(F23+F40+F57+F74+F91+F108+F125+F142+F160+F177)/(IF(F23=0,0,1)+IF(F40=0,0,1)+IF(F57=0,0,1)+IF(F74=0,0,1)+IF(F91=0,0,1)+IF(F108=0,0,1)+IF(F125=0,0,1)+IF(F142=0,0,1)+IF(F160=0,0,1)+IF(F177=0,0,1))</f>
        <v>1330</v>
      </c>
      <c r="G178" s="141" t="str">
        <f t="shared" si="51"/>
        <v>51.887</v>
      </c>
      <c r="H178" s="141" t="str">
        <f t="shared" si="51"/>
        <v>48.095</v>
      </c>
      <c r="I178" s="141" t="str">
        <f t="shared" si="51"/>
        <v>183.967</v>
      </c>
      <c r="J178" s="141" t="str">
        <f t="shared" si="51"/>
        <v>1389.365</v>
      </c>
      <c r="K178" s="142"/>
      <c r="L178" s="143" t="str">
        <f>(L23+L40+L57+L74+L91+L108+L125+L142+L160+L177)/(IF(L23=0,0,1)+IF(L40=0,0,1)+IF(L57=0,0,1)+IF(L74=0,0,1)+IF(L91=0,0,1)+IF(L108=0,0,1)+IF(L125=0,0,1)+IF(L142=0,0,1)+IF(L160=0,0,1)+IF(L177=0,0,1))</f>
        <v>#DIV/0!</v>
      </c>
      <c r="M178" s="2"/>
    </row>
  </sheetData>
  <mergeCells count="14">
    <mergeCell ref="C91:D91"/>
    <mergeCell ref="C178:E178"/>
    <mergeCell ref="C177:D177"/>
    <mergeCell ref="C108:D108"/>
    <mergeCell ref="C125:D125"/>
    <mergeCell ref="C142:D142"/>
    <mergeCell ref="C160:D160"/>
    <mergeCell ref="C1:E1"/>
    <mergeCell ref="H1:K1"/>
    <mergeCell ref="H2:K2"/>
    <mergeCell ref="C40:D40"/>
    <mergeCell ref="C57:D57"/>
    <mergeCell ref="C74:D74"/>
    <mergeCell ref="C23:D23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cp:lastModifiedBy>Пользователь</cp:lastModifiedBy>
  <cp:lastPrinted>2025-09-22T16:03:06Z</cp:lastPrinted>
  <dcterms:modified xsi:type="dcterms:W3CDTF">2026-05-04T00:12:45Z</dcterms:modified>
</cp:coreProperties>
</file>